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17" firstSheet="15" activeTab="17"/>
  </bookViews>
  <sheets>
    <sheet name="封面" sheetId="1" r:id="rId1"/>
    <sheet name="目录" sheetId="2" r:id="rId2"/>
    <sheet name="表1-部门综合收支总表" sheetId="3" r:id="rId3"/>
    <sheet name="表2-部门综合预算收入预算表" sheetId="4" r:id="rId4"/>
    <sheet name="表3-部门综合预算支出预算表" sheetId="5" r:id="rId5"/>
    <sheet name="表4-部门综合财政拨款收支总表" sheetId="6" r:id="rId6"/>
    <sheet name="表5-部门综合一般公共预算支出明细表（按功能科目分）" sheetId="7" r:id="rId7"/>
    <sheet name="表6-部门综合一般公共预算支出明细表（按经济分类科目分）" sheetId="8" r:id="rId8"/>
    <sheet name="表7-部门综合一般公共预算基本支出明细表（按功能科目分）" sheetId="9" r:id="rId9"/>
    <sheet name="表8-部门综合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-1" sheetId="14" r:id="rId14"/>
    <sheet name="表12-部门综合预算政府采购（资产配置、购买服务）预算表-2" sheetId="15" r:id="rId15"/>
    <sheet name="表13-部门综合财政拨款“三公”经费及会议费、培训费支出预算表" sheetId="16" r:id="rId16"/>
    <sheet name="表14-部门专项业务经费一级项目绩效目标表" sheetId="17" r:id="rId17"/>
    <sheet name="表15-部门整体支出绩效目标表" sheetId="18" r:id="rId18"/>
  </sheets>
  <definedNames>
    <definedName name="_xlnm.Print_Area" localSheetId="11">'表10-部门综合预算专项业务经费支出表'!$A$1:$D$16</definedName>
    <definedName name="_xlnm.Print_Area" localSheetId="12">'表11-部门综合预算财政拨款结转资金支出表'!$A$1:$K$8</definedName>
    <definedName name="_xlnm.Print_Area" localSheetId="13">'表12-部门综合预算政府采购（资产配置、购买服务）预算表-1'!$A$1:$P$7</definedName>
    <definedName name="_xlnm.Print_Area" localSheetId="14">'表12-部门综合预算政府采购（资产配置、购买服务）预算表-2'!$A$1:$P$7</definedName>
    <definedName name="_xlnm.Print_Area" localSheetId="2">'表1-部门综合收支总表'!$A$1:$H$42</definedName>
    <definedName name="_xlnm.Print_Area" localSheetId="3">'表2-部门综合预算收入预算表'!$A$1:$O$11</definedName>
    <definedName name="_xlnm.Print_Area" localSheetId="4">'表3-部门综合预算支出预算表'!$A$1:$O$11</definedName>
    <definedName name="_xlnm.Print_Area" localSheetId="5">'表4-部门综合财政拨款收支总表'!$A$1:$H$41</definedName>
    <definedName name="_xlnm.Print_Area" localSheetId="6">'表5-部门综合一般公共预算支出明细表（按功能科目分）'!$A$1:$G$13</definedName>
    <definedName name="_xlnm.Print_Area" localSheetId="7">'表6-部门综合一般公共预算支出明细表（按经济分类科目分）'!$A$1:$I$34</definedName>
    <definedName name="_xlnm.Print_Area" localSheetId="8">'表7-部门综合一般公共预算基本支出明细表（按功能科目分）'!$A$1:$F$10</definedName>
    <definedName name="_xlnm.Print_Area" localSheetId="10">'表9-部门综合预算政府性基金收支表'!$A$1:$H$25</definedName>
    <definedName name="_xlnm.Print_Area" localSheetId="0">'封面'!$A$1:$A$8</definedName>
    <definedName name="_xlnm.Print_Area" localSheetId="1">'目录'!$A$1:$D$19</definedName>
    <definedName name="_xlnm.Print_Titles" localSheetId="11">'表10-部门综合预算专项业务经费支出表'!$1:$5</definedName>
    <definedName name="_xlnm.Print_Titles" localSheetId="12">'表11-部门综合预算财政拨款结转资金支出表'!$1:$5</definedName>
    <definedName name="_xlnm.Print_Titles" localSheetId="13">'表12-部门综合预算政府采购（资产配置、购买服务）预算表-1'!$1:$6</definedName>
    <definedName name="_xlnm.Print_Titles" localSheetId="14">'表12-部门综合预算政府采购（资产配置、购买服务）预算表-2'!$1:$6</definedName>
    <definedName name="_xlnm.Print_Titles" localSheetId="3">'表2-部门综合预算收入预算表'!$1:$7</definedName>
    <definedName name="_xlnm.Print_Titles" localSheetId="4">'表3-部门综合预算支出预算表'!$1:$7</definedName>
    <definedName name="_xlnm.Print_Titles" localSheetId="6">'表5-部门综合一般公共预算支出明细表（按功能科目分）'!$1:$5</definedName>
    <definedName name="_xlnm.Print_Titles" localSheetId="7">'表6-部门综合一般公共预算支出明细表（按经济分类科目分）'!$1:$5</definedName>
    <definedName name="_xlnm.Print_Titles" localSheetId="8">'表7-部门综合一般公共预算基本支出明细表（按功能科目分）'!$1:$5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<sst xmlns="http://schemas.openxmlformats.org/spreadsheetml/2006/main" count="1000" uniqueCount="461">
  <si>
    <t>预算单位代码</t>
  </si>
  <si>
    <t xml:space="preserve">  会议费</t>
  </si>
  <si>
    <t>增减变化情况</t>
  </si>
  <si>
    <t xml:space="preserve">    行政运行（人大事务）</t>
  </si>
  <si>
    <t>21、粮油物资储备支出</t>
  </si>
  <si>
    <t>表12-1</t>
  </si>
  <si>
    <t>2019年部门综合预算收入总表</t>
  </si>
  <si>
    <t>政府预算支出经济科目编码</t>
  </si>
  <si>
    <t xml:space="preserve">      调研培训经费</t>
  </si>
  <si>
    <t xml:space="preserve">  职工基本医疗保险缴费</t>
  </si>
  <si>
    <t>一、财政拨款</t>
  </si>
  <si>
    <t>17、金融支出</t>
  </si>
  <si>
    <t>11、债务利息及费用支出</t>
  </si>
  <si>
    <t xml:space="preserve">  机关事业单位基本养老保险缴费</t>
  </si>
  <si>
    <t xml:space="preserve">     其中：专项资金列入部门预算的项目</t>
  </si>
  <si>
    <t>收入</t>
  </si>
  <si>
    <t>是否空表</t>
  </si>
  <si>
    <t>功能分类科目名称</t>
  </si>
  <si>
    <t xml:space="preserve">    (8)对企业补助</t>
  </si>
  <si>
    <t xml:space="preserve">  5、对事业单位经常性补助</t>
  </si>
  <si>
    <t>人大办专项业务经费</t>
  </si>
  <si>
    <t>部门经济科目编码</t>
  </si>
  <si>
    <t>支出总计</t>
  </si>
  <si>
    <t>三、科学技术支出</t>
  </si>
  <si>
    <t>2019年部门整体支出绩效目标表</t>
  </si>
  <si>
    <t>规格型号</t>
  </si>
  <si>
    <t>六、节能环保支出</t>
  </si>
  <si>
    <t>对个人和家庭的补助</t>
  </si>
  <si>
    <t xml:space="preserve">  30112</t>
  </si>
  <si>
    <t>一、政府性基金拨款</t>
  </si>
  <si>
    <t>1、一般公共服务支出</t>
  </si>
  <si>
    <t xml:space="preserve">  30215</t>
  </si>
  <si>
    <t xml:space="preserve">  30211</t>
  </si>
  <si>
    <t>502</t>
  </si>
  <si>
    <t xml:space="preserve">  电费</t>
  </si>
  <si>
    <t xml:space="preserve">  人大事务</t>
  </si>
  <si>
    <t>单位：元</t>
  </si>
  <si>
    <t>部门预算</t>
  </si>
  <si>
    <t xml:space="preserve">  奖励金</t>
  </si>
  <si>
    <t>1、财政拨款</t>
  </si>
  <si>
    <t xml:space="preserve">  (2)政府性基金收入</t>
  </si>
  <si>
    <t>政府预算支出经济科目（按大类）</t>
  </si>
  <si>
    <t>4、机关资本性支出（二）</t>
  </si>
  <si>
    <t>2019年部门专项业务经费一级项目绩效目标表</t>
  </si>
  <si>
    <t xml:space="preserve">  20101</t>
  </si>
  <si>
    <t xml:space="preserve">    (1)工资福利支出</t>
  </si>
  <si>
    <t xml:space="preserve">  社会福利和救助</t>
  </si>
  <si>
    <t>3、事业收入</t>
  </si>
  <si>
    <t>项目类别</t>
  </si>
  <si>
    <t xml:space="preserve">  30101</t>
  </si>
  <si>
    <t>用于事业基金弥补收支差额</t>
  </si>
  <si>
    <t>13、转移性支出</t>
  </si>
  <si>
    <t xml:space="preserve">  30109</t>
  </si>
  <si>
    <t>收入总计</t>
  </si>
  <si>
    <t>上级补助收入</t>
  </si>
  <si>
    <t xml:space="preserve">    (3)对个人和家庭补助的支出</t>
  </si>
  <si>
    <t>2019年部门综合预算财政拨款结转资金支出表</t>
  </si>
  <si>
    <t xml:space="preserve">    人大会议</t>
  </si>
  <si>
    <t xml:space="preserve">  30202</t>
  </si>
  <si>
    <t xml:space="preserve">    (7)对企业补助(基本建设)</t>
  </si>
  <si>
    <t xml:space="preserve">  30206</t>
  </si>
  <si>
    <t>一般公共预算拨款</t>
  </si>
  <si>
    <t>2019年部门综合预算支出总表</t>
  </si>
  <si>
    <t>一、一般公共服务支出</t>
  </si>
  <si>
    <t>上年结转</t>
  </si>
  <si>
    <t>十、资源勘探信息等支出</t>
  </si>
  <si>
    <t>绩
效
指
标</t>
  </si>
  <si>
    <t>十四、转移性支出</t>
  </si>
  <si>
    <t>未安排支出的实户资金</t>
  </si>
  <si>
    <t>年度
主要
任务</t>
  </si>
  <si>
    <t xml:space="preserve">     其中：纳入财政专户管理的收费</t>
  </si>
  <si>
    <t>一般公共服务支出</t>
  </si>
  <si>
    <t>2019年部门综合收支总表</t>
  </si>
  <si>
    <t>表6</t>
  </si>
  <si>
    <t>生态效益
指标</t>
  </si>
  <si>
    <t>表2</t>
  </si>
  <si>
    <t>指标值</t>
  </si>
  <si>
    <t xml:space="preserve">  1、机关工资福利支出</t>
  </si>
  <si>
    <t>表10</t>
  </si>
  <si>
    <t>本年支出合计</t>
  </si>
  <si>
    <t>表14</t>
  </si>
  <si>
    <t>五、社会保障和就业支出</t>
  </si>
  <si>
    <t>2019年部门综合预算政府采购（资产配置、购买服务）预算表（不含上年结转）</t>
  </si>
  <si>
    <t>效
益
指
标</t>
  </si>
  <si>
    <t xml:space="preserve">  社会保障缴费</t>
  </si>
  <si>
    <t>满意度
指标</t>
  </si>
  <si>
    <t>公务用车购置费</t>
  </si>
  <si>
    <t>数量</t>
  </si>
  <si>
    <t xml:space="preserve">  50101</t>
  </si>
  <si>
    <t>本年收入合计</t>
  </si>
  <si>
    <t xml:space="preserve">    (9)对社会保障基金补助</t>
  </si>
  <si>
    <t>9、社会保险基金支出</t>
  </si>
  <si>
    <t>二级指标</t>
  </si>
  <si>
    <t xml:space="preserve">  50206</t>
  </si>
  <si>
    <t xml:space="preserve">  培训费</t>
  </si>
  <si>
    <t>合计</t>
  </si>
  <si>
    <t xml:space="preserve">  50202</t>
  </si>
  <si>
    <t xml:space="preserve">      大型会议经费</t>
  </si>
  <si>
    <t>十六、债务付息支出</t>
  </si>
  <si>
    <t xml:space="preserve">    2010108</t>
  </si>
  <si>
    <t xml:space="preserve">    2010104</t>
  </si>
  <si>
    <t>五、对附属单位补助支出</t>
  </si>
  <si>
    <t xml:space="preserve">  12、债务还本支出</t>
  </si>
  <si>
    <t>四、文化体育与传媒支出</t>
  </si>
  <si>
    <t>2019年部门综合预算一般公共预算基本支出明细表(按功能科目分--不含上年结转)</t>
  </si>
  <si>
    <t xml:space="preserve">  30228</t>
  </si>
  <si>
    <t>数量指标</t>
  </si>
  <si>
    <t>政府经济分类科目代码</t>
  </si>
  <si>
    <t xml:space="preserve">  (1)一般公共预算拨款收入</t>
  </si>
  <si>
    <t>2019年部门综合预算财政拨款收支总表</t>
  </si>
  <si>
    <t xml:space="preserve">  4、机关资本性支出（二）</t>
  </si>
  <si>
    <t>2019年部门综合预算政府性基金收支表</t>
  </si>
  <si>
    <t>十七、债务发行费用支出</t>
  </si>
  <si>
    <t>表12-2</t>
  </si>
  <si>
    <t xml:space="preserve">  绩效工资</t>
  </si>
  <si>
    <t>303</t>
  </si>
  <si>
    <t xml:space="preserve">   其中：财政拨款资金结转</t>
  </si>
  <si>
    <t>产出指标</t>
  </si>
  <si>
    <t xml:space="preserve">      专项业务经费</t>
  </si>
  <si>
    <t>2019年部门综合财政拨款收支总表</t>
  </si>
  <si>
    <t>十五、债务付息支出</t>
  </si>
  <si>
    <t>2019年部门综合预算政府采购(资产配置、购买服务)预算表（上年结转）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</si>
  <si>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</si>
  <si>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</si>
  <si>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</si>
  <si>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509</t>
  </si>
  <si>
    <t xml:space="preserve">  30216</t>
  </si>
  <si>
    <t>501</t>
  </si>
  <si>
    <t xml:space="preserve">  8、对企业资本性支出</t>
  </si>
  <si>
    <t>采购目录</t>
  </si>
  <si>
    <t xml:space="preserve">    (10)其他支出</t>
  </si>
  <si>
    <t>5、对事业单位经常性补助</t>
  </si>
  <si>
    <t>三、上缴上级支出</t>
  </si>
  <si>
    <t xml:space="preserve">  公务用车运行维护费</t>
  </si>
  <si>
    <t>功能科目编码</t>
  </si>
  <si>
    <t xml:space="preserve">    (5)资本性支出(基本建设)</t>
  </si>
  <si>
    <t>其他资金</t>
  </si>
  <si>
    <t>“一办五委”日常活动经费</t>
  </si>
  <si>
    <t>1、人员经费和公用经费支出</t>
  </si>
  <si>
    <t>14、预备费及预留</t>
  </si>
  <si>
    <t xml:space="preserve">  001001</t>
  </si>
  <si>
    <t>26、转移性支出</t>
  </si>
  <si>
    <t xml:space="preserve">  11、债务利息及费用支出</t>
  </si>
  <si>
    <t xml:space="preserve">  30102</t>
  </si>
  <si>
    <t>项目</t>
  </si>
  <si>
    <t xml:space="preserve">  水费</t>
  </si>
  <si>
    <t>5、教育支出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</si>
  <si>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</si>
  <si>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</si>
  <si>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</si>
  <si>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</si>
  <si>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</si>
  <si>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30205</t>
  </si>
  <si>
    <t xml:space="preserve">    (4)资本性支出</t>
  </si>
  <si>
    <t>序号</t>
  </si>
  <si>
    <t>类</t>
  </si>
  <si>
    <t xml:space="preserve">  30309</t>
  </si>
  <si>
    <t>总计([201]一般公共服务支出)</t>
  </si>
  <si>
    <t>4、公共安全支出</t>
  </si>
  <si>
    <t>十三、其他支出</t>
  </si>
  <si>
    <t xml:space="preserve">  佛坪县人大办公室</t>
  </si>
  <si>
    <t>28、债务付息支出</t>
  </si>
  <si>
    <t>预算金额</t>
  </si>
  <si>
    <t>20、住房保障支出</t>
  </si>
  <si>
    <t xml:space="preserve">  办公费</t>
  </si>
  <si>
    <t>一级
指标</t>
  </si>
  <si>
    <t>表9</t>
  </si>
  <si>
    <t>表5</t>
  </si>
  <si>
    <t>24、预备费</t>
  </si>
  <si>
    <t>表1</t>
  </si>
  <si>
    <t>可持续影响
指标</t>
  </si>
  <si>
    <t>2010101</t>
  </si>
  <si>
    <t xml:space="preserve">  其他商品和服务支出</t>
  </si>
  <si>
    <t>项目简介</t>
  </si>
  <si>
    <t>政府经济科目编码</t>
  </si>
  <si>
    <t>表13</t>
  </si>
  <si>
    <t xml:space="preserve">    (4)债务利息支出</t>
  </si>
  <si>
    <t>8、社会保障和就业支出</t>
  </si>
  <si>
    <t>预算数</t>
  </si>
  <si>
    <t>因公出国（境）经费</t>
  </si>
  <si>
    <t xml:space="preserve">    佛坪县人大办机关</t>
  </si>
  <si>
    <t>事业单位经营收入</t>
  </si>
  <si>
    <t xml:space="preserve">  津贴补贴</t>
  </si>
  <si>
    <t>……</t>
  </si>
  <si>
    <t>十一、商业服务业等支出</t>
  </si>
  <si>
    <t>2019年部门综合预算一般公共预算支出明细表(按功能科目分--不含上年结转)</t>
  </si>
  <si>
    <t>7、文化旅游体育与传媒支出</t>
  </si>
  <si>
    <t xml:space="preserve">  50102</t>
  </si>
  <si>
    <t xml:space="preserve">    代表工作</t>
  </si>
  <si>
    <t>其中：专项资金列入部门预算项目</t>
  </si>
  <si>
    <t>6、对事业单位资本性补助</t>
  </si>
  <si>
    <t xml:space="preserve">  6、对事业单位资本性支出</t>
  </si>
  <si>
    <t xml:space="preserve"> 指标2：</t>
  </si>
  <si>
    <t>十二、金融支出</t>
  </si>
  <si>
    <t>指标内容</t>
  </si>
  <si>
    <t>一、人员经费和公用经费支出</t>
  </si>
  <si>
    <t>2019年部门综合预算一般公共预算支出明细表（按支出经济分类科目）</t>
  </si>
  <si>
    <t xml:space="preserve">  50201</t>
  </si>
  <si>
    <t>时效指标</t>
  </si>
  <si>
    <t>公务接待费</t>
  </si>
  <si>
    <t xml:space="preserve">    (2)商品和服务支出</t>
  </si>
  <si>
    <t>单位编码</t>
  </si>
  <si>
    <t>主管部门</t>
  </si>
  <si>
    <t>2019年部门综合预算政府采购(资产配置、购买服务)预算表（不含上年结转）</t>
  </si>
  <si>
    <t>6、其他收入</t>
  </si>
  <si>
    <t>一级指标</t>
  </si>
  <si>
    <t>组织常委会委员及代表开展视察、调研和执法检查等活动，按要求外出参加培训。</t>
  </si>
  <si>
    <t>001</t>
  </si>
  <si>
    <t xml:space="preserve">  福利费</t>
  </si>
  <si>
    <t>目录</t>
  </si>
  <si>
    <t xml:space="preserve"> 指标1：</t>
  </si>
  <si>
    <t>302</t>
  </si>
  <si>
    <t>工资福利支出</t>
  </si>
  <si>
    <t>小计</t>
  </si>
  <si>
    <t xml:space="preserve">  30110</t>
  </si>
  <si>
    <t xml:space="preserve">  13、转移性支出</t>
  </si>
  <si>
    <t xml:space="preserve">  30299</t>
  </si>
  <si>
    <t xml:space="preserve">  30217</t>
  </si>
  <si>
    <t>部门（单位）名称</t>
  </si>
  <si>
    <t>培训费</t>
  </si>
  <si>
    <t>备注</t>
  </si>
  <si>
    <t xml:space="preserve">  其他社会保障缴费</t>
  </si>
  <si>
    <t>16、商业服务业等支出</t>
  </si>
  <si>
    <t>4、事业单位经营收入</t>
  </si>
  <si>
    <t>2019年部门综合预算政府采购（资产配置、购买服务）预算表（上年结转）</t>
  </si>
  <si>
    <t>2019年部门综合预算一般公共预算基本支出明细表（按支出功能分类科目）</t>
  </si>
  <si>
    <t>支出</t>
  </si>
  <si>
    <t>1、机关工资福利支出</t>
  </si>
  <si>
    <t>产
出
指
标</t>
  </si>
  <si>
    <t>采购项目</t>
  </si>
  <si>
    <t>22、国有资本经营预算支出</t>
  </si>
  <si>
    <t>经济效益
指标</t>
  </si>
  <si>
    <t>工资奖金津补贴</t>
  </si>
  <si>
    <t>其他收入</t>
  </si>
  <si>
    <t>12、债务还本支出</t>
  </si>
  <si>
    <t xml:space="preserve">  工会经费</t>
  </si>
  <si>
    <t xml:space="preserve">  30107</t>
  </si>
  <si>
    <t xml:space="preserve">    一般行政管理事务（人大事务）</t>
  </si>
  <si>
    <t>政府经济分类科目名称</t>
  </si>
  <si>
    <t>2、机关商品和服务支出</t>
  </si>
  <si>
    <t xml:space="preserve">  30103</t>
  </si>
  <si>
    <t>14、交通运输支出</t>
  </si>
  <si>
    <t>2、上级补助收入</t>
  </si>
  <si>
    <t>2019年部门综合预算一般公共预算支出明细表(按经济科目分--不含上年结转)</t>
  </si>
  <si>
    <t>29、债务发行费用支出</t>
  </si>
  <si>
    <t>2019年部门综合预算收支总表</t>
  </si>
  <si>
    <t xml:space="preserve">      专委会活动经费</t>
  </si>
  <si>
    <t>10、卫生健康支出</t>
  </si>
  <si>
    <t xml:space="preserve">  15、其他支出</t>
  </si>
  <si>
    <t xml:space="preserve">    </t>
  </si>
  <si>
    <t>**</t>
  </si>
  <si>
    <t>12、城乡社区支出</t>
  </si>
  <si>
    <t>年度目标</t>
  </si>
  <si>
    <t>七、城乡社区支出</t>
  </si>
  <si>
    <t>27、债务还本支出</t>
  </si>
  <si>
    <t>25、其他支出</t>
  </si>
  <si>
    <t>15、资源勘探信息等支出</t>
  </si>
  <si>
    <t xml:space="preserve">       其中：财政拨款</t>
  </si>
  <si>
    <t>商品和服务支出</t>
  </si>
  <si>
    <t>四、事业单位经营支出</t>
  </si>
  <si>
    <t xml:space="preserve">  50299</t>
  </si>
  <si>
    <t>预算单位名称</t>
  </si>
  <si>
    <t>15、其他支出</t>
  </si>
  <si>
    <t>2、外交支出</t>
  </si>
  <si>
    <t>政府性基金拨款</t>
  </si>
  <si>
    <t xml:space="preserve">  2、机关商品和服务支出</t>
  </si>
  <si>
    <t>购买服务内容</t>
  </si>
  <si>
    <t>23、灾害防治及应急管理支出</t>
  </si>
  <si>
    <t>项</t>
  </si>
  <si>
    <t xml:space="preserve"> 实施期资金总额：</t>
  </si>
  <si>
    <t>表8</t>
  </si>
  <si>
    <t>表4</t>
  </si>
  <si>
    <t xml:space="preserve">  30231</t>
  </si>
  <si>
    <t xml:space="preserve">  公务接待费</t>
  </si>
  <si>
    <t>上年实户资金余额</t>
  </si>
  <si>
    <t xml:space="preserve">  30239</t>
  </si>
  <si>
    <t>2019年部门综合预算一般公共预算支出明细表（按支出功能分类科目）</t>
  </si>
  <si>
    <t>款</t>
  </si>
  <si>
    <t>功能科目分类科目名称</t>
  </si>
  <si>
    <t>2019年部门综合预算专项业务经费支出表（不含上年结转）</t>
  </si>
  <si>
    <t>八、农林水支出</t>
  </si>
  <si>
    <t xml:space="preserve">  工资奖金津补贴</t>
  </si>
  <si>
    <t>报表名称</t>
  </si>
  <si>
    <t xml:space="preserve">      代表履职专项业务经费</t>
  </si>
  <si>
    <t>10、对社会保障基金补助</t>
  </si>
  <si>
    <t xml:space="preserve">  50103</t>
  </si>
  <si>
    <t>3、机关资本性支出（一）</t>
  </si>
  <si>
    <t>年度
总体
目标</t>
  </si>
  <si>
    <t>结转下年</t>
  </si>
  <si>
    <t xml:space="preserve">    (6)其他资本性支出</t>
  </si>
  <si>
    <t xml:space="preserve">  50208</t>
  </si>
  <si>
    <t>19、自然资源海洋气象等支出</t>
  </si>
  <si>
    <t>会议费</t>
  </si>
  <si>
    <t>2018年</t>
  </si>
  <si>
    <t xml:space="preserve">    2010102</t>
  </si>
  <si>
    <t>公用经费支出</t>
  </si>
  <si>
    <t>9、对个人和家人的补助</t>
  </si>
  <si>
    <t>用事业基金弥补收支差额</t>
  </si>
  <si>
    <t>服务对象
满意度指标</t>
  </si>
  <si>
    <t>部门经济科目名称</t>
  </si>
  <si>
    <t>二、专项业务经费支出</t>
  </si>
  <si>
    <t>社会效益
指标</t>
  </si>
  <si>
    <t>一般公共预算支出</t>
  </si>
  <si>
    <t>专项业务经费支出</t>
  </si>
  <si>
    <t>机关工资福利支出</t>
  </si>
  <si>
    <t>支出经济科目(大类)</t>
  </si>
  <si>
    <t>说明</t>
  </si>
  <si>
    <t>九、交通运输支出</t>
  </si>
  <si>
    <t>单位名称</t>
  </si>
  <si>
    <t>支出功能分类(大类)</t>
  </si>
  <si>
    <t>召开全县一类会议，县十八届人大常委会第三次会议。</t>
  </si>
  <si>
    <t>本年支出合计（经济）</t>
  </si>
  <si>
    <t>事财科</t>
  </si>
  <si>
    <t>总额</t>
  </si>
  <si>
    <t xml:space="preserve">             其他资金</t>
  </si>
  <si>
    <t>301</t>
  </si>
  <si>
    <t>预算项目名称</t>
  </si>
  <si>
    <t xml:space="preserve">      大宗印刷费</t>
  </si>
  <si>
    <t xml:space="preserve">  住房公积金</t>
  </si>
  <si>
    <t>总
体
目
标</t>
  </si>
  <si>
    <t xml:space="preserve">  30113</t>
  </si>
  <si>
    <t>总计</t>
  </si>
  <si>
    <t>服务“三会”印刷各种文件资料</t>
  </si>
  <si>
    <t>二、教育支出</t>
  </si>
  <si>
    <t>对附属单位上缴收入</t>
  </si>
  <si>
    <t>专项（项目）名称</t>
  </si>
  <si>
    <t xml:space="preserve">    (9)对社会社保基金补助</t>
  </si>
  <si>
    <t xml:space="preserve">  30214</t>
  </si>
  <si>
    <t xml:space="preserve">  佛坪县人大办机关</t>
  </si>
  <si>
    <t>6、科学技术支出</t>
  </si>
  <si>
    <t>金额合计</t>
  </si>
  <si>
    <t>成本指标</t>
  </si>
  <si>
    <t>实施采购时间</t>
  </si>
  <si>
    <t>支出功能分类科目(按大类)</t>
  </si>
  <si>
    <t>5、下级单位上缴收入</t>
  </si>
  <si>
    <t>2019年部门综合预算专项业务经费支出表</t>
  </si>
  <si>
    <t>2019年部门综合预算一般公共预算拨款“三公”经费及会议费、培训费支出预算表（不含上年结转）</t>
  </si>
  <si>
    <t>13、农林水支出</t>
  </si>
  <si>
    <t>2019年部门综合预算一般公共预算基本支出明细表(按经济科目分--不含上年结转)</t>
  </si>
  <si>
    <t xml:space="preserve">  50901</t>
  </si>
  <si>
    <t xml:space="preserve">  基本工资</t>
  </si>
  <si>
    <t>部门预算支出经济科目编码</t>
  </si>
  <si>
    <t>2019年部门综合预算公开报表</t>
  </si>
  <si>
    <t>项目金额</t>
  </si>
  <si>
    <t>金额</t>
  </si>
  <si>
    <t>7、对企业补助</t>
  </si>
  <si>
    <t>2、专项业务经费支出</t>
  </si>
  <si>
    <t>主要内容</t>
  </si>
  <si>
    <t>政府经济科目名称</t>
  </si>
  <si>
    <t xml:space="preserve">  30108</t>
  </si>
  <si>
    <t xml:space="preserve">  办公经费</t>
  </si>
  <si>
    <t>年
度
绩
效
指
标</t>
  </si>
  <si>
    <t>任务名称</t>
  </si>
  <si>
    <t>部门预算支出经济科目(按大类)</t>
  </si>
  <si>
    <t>3、国防支出</t>
  </si>
  <si>
    <t>一般公共预算安排的“三公”经费预算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</si>
  <si>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</si>
  <si>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</si>
  <si>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</si>
  <si>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</si>
  <si>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</si>
  <si>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</si>
  <si>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</si>
  <si>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>行政运行（人大事务）</t>
  </si>
  <si>
    <t>2019年部门综合预算政府性基金收支总表（不含上年结转）</t>
  </si>
  <si>
    <t>功能科目名称</t>
  </si>
  <si>
    <t>18、援助其他地区支出</t>
  </si>
  <si>
    <t>表3</t>
  </si>
  <si>
    <t>任务3</t>
  </si>
  <si>
    <t>事业收入</t>
  </si>
  <si>
    <t>表7</t>
  </si>
  <si>
    <t>11、节能环保支出</t>
  </si>
  <si>
    <t>本年支出合（功能）</t>
  </si>
  <si>
    <t xml:space="preserve">  9、对个人和家庭的补助</t>
  </si>
  <si>
    <t>公务用车购置及运行维护费</t>
  </si>
  <si>
    <t xml:space="preserve">   非财政资金拨款结转</t>
  </si>
  <si>
    <t>表15</t>
  </si>
  <si>
    <t>人员经费支出</t>
  </si>
  <si>
    <t xml:space="preserve">  7、对企业补助</t>
  </si>
  <si>
    <t>表11</t>
  </si>
  <si>
    <t>8、对企业资本性支出</t>
  </si>
  <si>
    <t>2019年部门综合预算一般公共预算拨款“三公”经费及会议费、培训费支出表</t>
  </si>
  <si>
    <t>公开空表理由</t>
  </si>
  <si>
    <t xml:space="preserve">  印刷费</t>
  </si>
  <si>
    <t xml:space="preserve">    (3)对个人和家庭的补助</t>
  </si>
  <si>
    <t xml:space="preserve"> ……</t>
  </si>
  <si>
    <t>一、部门预算</t>
  </si>
  <si>
    <t xml:space="preserve">  50203</t>
  </si>
  <si>
    <t xml:space="preserve">  差旅费</t>
  </si>
  <si>
    <t>佛坪县人大办公室</t>
  </si>
  <si>
    <t>机关商品和服务支出</t>
  </si>
  <si>
    <t xml:space="preserve">  租赁费</t>
  </si>
  <si>
    <t>201</t>
  </si>
  <si>
    <t xml:space="preserve">    2010101</t>
  </si>
  <si>
    <t xml:space="preserve">  14、预备费及预留</t>
  </si>
  <si>
    <t xml:space="preserve">  其他交通费用</t>
  </si>
  <si>
    <t xml:space="preserve">  30229</t>
  </si>
  <si>
    <t>公务用车运行维护费</t>
  </si>
  <si>
    <t>科目编码</t>
  </si>
  <si>
    <t>政府预算支出经济科目(按大类)</t>
  </si>
  <si>
    <t xml:space="preserve">  (3)国有资本经营预算收入</t>
  </si>
  <si>
    <t>全县人大代表委员活动经费</t>
  </si>
  <si>
    <t xml:space="preserve">  奖金</t>
  </si>
  <si>
    <t>是</t>
  </si>
  <si>
    <t>无政府性基金预算支出</t>
  </si>
  <si>
    <t>本年度无政府采购支出</t>
  </si>
  <si>
    <t xml:space="preserve">                      部门名称：佛坪县人大常委会办公室</t>
  </si>
  <si>
    <t xml:space="preserve">                      保密审查情况：已审查</t>
  </si>
  <si>
    <t xml:space="preserve">                      部门主要负责人审签情况：已审签</t>
  </si>
  <si>
    <t xml:space="preserve">  30217</t>
  </si>
  <si>
    <t>大型会议、视察调研、代表及委员活动、大宗印刷、专项业务、专委活动6大专项经费</t>
  </si>
  <si>
    <t>佛坪县人大常委会办公室</t>
  </si>
  <si>
    <r>
      <t xml:space="preserve">
 </t>
    </r>
    <r>
      <rPr>
        <sz val="12"/>
        <rFont val="宋体"/>
        <family val="0"/>
      </rPr>
      <t>目标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：保障县十八届人民大表大会第三次会议顺利召开。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：保障常委会日常开展视察调研、评议、执法检查等活动。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3</t>
    </r>
    <r>
      <rPr>
        <sz val="12"/>
        <rFont val="宋体"/>
        <family val="0"/>
      </rPr>
      <t>：保障</t>
    </r>
    <r>
      <rPr>
        <sz val="12"/>
        <rFont val="宋体"/>
        <family val="0"/>
      </rPr>
      <t>127</t>
    </r>
    <r>
      <rPr>
        <sz val="12"/>
        <rFont val="宋体"/>
        <family val="0"/>
      </rPr>
      <t>名人大代表、</t>
    </r>
    <r>
      <rPr>
        <sz val="12"/>
        <rFont val="宋体"/>
        <family val="0"/>
      </rPr>
      <t>25</t>
    </r>
    <r>
      <rPr>
        <sz val="12"/>
        <rFont val="宋体"/>
        <family val="0"/>
      </rPr>
      <t xml:space="preserve">名委员开展活动。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：保障机关“三会”期间大宗印刷。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：保障常委会县级领导日常工作运转。
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目标</t>
    </r>
    <r>
      <rPr>
        <sz val="12"/>
        <rFont val="宋体"/>
        <family val="0"/>
      </rPr>
      <t>6</t>
    </r>
    <r>
      <rPr>
        <sz val="12"/>
        <rFont val="宋体"/>
        <family val="0"/>
      </rPr>
      <t>：保障“一办五委”日常工作运转。</t>
    </r>
  </si>
  <si>
    <r>
      <t>对1</t>
    </r>
    <r>
      <rPr>
        <sz val="12"/>
        <rFont val="宋体"/>
        <family val="0"/>
      </rPr>
      <t>27名代表进行培训</t>
    </r>
  </si>
  <si>
    <t xml:space="preserve"> 指标2：召开“三会”</t>
  </si>
  <si>
    <t>召开1次人代会、6次主任会、6次常委会，打印各种会议材料</t>
  </si>
  <si>
    <t xml:space="preserve"> 指标1：代表履职培训</t>
  </si>
  <si>
    <r>
      <t xml:space="preserve"> 指标1：</t>
    </r>
    <r>
      <rPr>
        <sz val="12"/>
        <rFont val="宋体"/>
        <family val="0"/>
      </rPr>
      <t>代表履职培训</t>
    </r>
  </si>
  <si>
    <t>4月底完成</t>
  </si>
  <si>
    <t xml:space="preserve"> 指标2：三会</t>
  </si>
  <si>
    <t>1月底前召开人代会，单月召开主任会，双月召开常委会</t>
  </si>
  <si>
    <t xml:space="preserve"> 县级领导、“一办五委”监督工作运转</t>
  </si>
  <si>
    <r>
      <t xml:space="preserve"> </t>
    </r>
    <r>
      <rPr>
        <sz val="12"/>
        <rFont val="宋体"/>
        <family val="0"/>
      </rPr>
      <t>指标</t>
    </r>
    <r>
      <rPr>
        <sz val="12"/>
        <rFont val="宋体"/>
        <family val="0"/>
      </rPr>
      <t>3</t>
    </r>
    <r>
      <rPr>
        <sz val="12"/>
        <rFont val="宋体"/>
        <family val="0"/>
      </rPr>
      <t>：保障常委会监督工作正常开展</t>
    </r>
  </si>
  <si>
    <t>保障常委会监督工作正常开展</t>
  </si>
  <si>
    <t>佛坪县人大常委会办公室</t>
  </si>
  <si>
    <t>预算金额（万元）</t>
  </si>
  <si>
    <t>人大一般性事务支出</t>
  </si>
  <si>
    <t>保障人员经费按规定发放到位，保障机关正常运行</t>
  </si>
  <si>
    <t>人大专项业务经费</t>
  </si>
  <si>
    <t>完成召开“三会”，保证代表活动、县人大常委会县级领导及一办五委业务活动。</t>
  </si>
  <si>
    <t xml:space="preserve">
    目标1：组织筹备召开县十八届人民大表大会第三次会议，依法听取和审议“一府一委两院”工作报告；全年召开6次常委会，6次主任会。
    目标2：组织代表开展业务培训，围绕全县中心工作和群众关心的热点难点问题，开展视察、调研、执法检查等监督活动，力促各项工作落实。
</t>
  </si>
  <si>
    <t xml:space="preserve"> 指标1：财政供养人数、人员经费、公用经费</t>
  </si>
  <si>
    <t xml:space="preserve"> 指标2：专项资金项目个数及使用金额</t>
  </si>
  <si>
    <t xml:space="preserve"> 指标1：财务等制度建设请款，执行力度</t>
  </si>
  <si>
    <t>建立健全了相关财务制度，并严格执行财务制度和内控制度。</t>
  </si>
  <si>
    <t xml:space="preserve"> 指标2：年度工作目标完成情况</t>
  </si>
  <si>
    <t>全年目标责任考核评定为优秀格次。</t>
  </si>
  <si>
    <t xml:space="preserve"> 指标1：计划时间内，财政支出进度占年度预算的百分比</t>
  </si>
  <si>
    <t xml:space="preserve"> 指标2：计划时间内专项工作完成占预定目标比分比</t>
  </si>
  <si>
    <t xml:space="preserve"> 指标1：经费保障</t>
  </si>
  <si>
    <t>人大机关正常运转</t>
  </si>
  <si>
    <t xml:space="preserve"> 指标2：工作保障</t>
  </si>
  <si>
    <t>圆满完成人大年初既定工作目标任务</t>
  </si>
  <si>
    <t xml:space="preserve"> 指标1：人大影响力不断提升</t>
  </si>
  <si>
    <t>充分发挥了国家权力机关作用，依法履行了人大法定职权，代表主体作用发挥明显，工作机制更加健全。</t>
  </si>
  <si>
    <t xml:space="preserve"> 指标1：人大代表对机关满意度，群众对代表满意度</t>
  </si>
  <si>
    <t>达95%以上</t>
  </si>
  <si>
    <t>2019年专项资金整体绩效目标表</t>
  </si>
  <si>
    <t>财政供养人数28人，人员经费336.000679万元，公用经费47.800958万元。</t>
  </si>
  <si>
    <t>县人大机关共6个专项，共83.7万元。</t>
  </si>
  <si>
    <t>代表履职能力逐年提高</t>
  </si>
  <si>
    <t>充分发挥常委会参谋助手作用，办会更加规范，</t>
  </si>
  <si>
    <t>指标3：保障常委会监督工作正常开展</t>
  </si>
  <si>
    <t>使人大监督有力、有为、有位、有威。</t>
  </si>
  <si>
    <t xml:space="preserve"> 指标1：代表满意率</t>
  </si>
  <si>
    <t xml:space="preserve"> 指标2：群众对人大监督工作认可度</t>
  </si>
  <si>
    <r>
      <t>9</t>
    </r>
    <r>
      <rPr>
        <sz val="12"/>
        <rFont val="宋体"/>
        <family val="0"/>
      </rPr>
      <t>5%以上</t>
    </r>
  </si>
  <si>
    <t xml:space="preserve"> 指标3：</t>
  </si>
  <si>
    <t xml:space="preserve"> 指标2：</t>
  </si>
  <si>
    <t xml:space="preserve"> 指标1：</t>
  </si>
  <si>
    <t>资金金额
（万元）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</si>
</sst>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0.00_ "/>
    <numFmt numFmtId="185" formatCode="#,##0.00_ "/>
  </numFmts>
  <fonts count="3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76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right"/>
    </xf>
    <xf numFmtId="4" fontId="0" fillId="0" borderId="0" xfId="0" applyNumberFormat="1" applyFont="1" applyFill="1" applyAlignment="1" applyProtection="1">
      <alignment/>
      <protection/>
    </xf>
    <xf numFmtId="4" fontId="0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33" applyNumberFormat="1" applyFont="1" applyAlignment="1">
      <alignment vertical="center"/>
    </xf>
    <xf numFmtId="0" fontId="10" fillId="0" borderId="0" xfId="33" applyNumberFormat="1" applyFont="1" applyAlignment="1">
      <alignment vertical="center" wrapText="1"/>
    </xf>
    <xf numFmtId="0" fontId="1" fillId="0" borderId="0" xfId="33" applyNumberFormat="1" applyFont="1" applyAlignment="1">
      <alignment vertical="center" wrapText="1"/>
    </xf>
    <xf numFmtId="0" fontId="1" fillId="0" borderId="14" xfId="33" applyNumberFormat="1" applyFont="1" applyBorder="1" applyAlignment="1">
      <alignment vertical="center"/>
    </xf>
    <xf numFmtId="0" fontId="1" fillId="0" borderId="14" xfId="33" applyNumberFormat="1" applyFont="1" applyBorder="1" applyAlignment="1">
      <alignment vertical="center" wrapText="1"/>
    </xf>
    <xf numFmtId="0" fontId="1" fillId="0" borderId="10" xfId="33" applyNumberFormat="1" applyFont="1" applyBorder="1" applyAlignment="1">
      <alignment horizontal="center" vertical="center" wrapText="1"/>
    </xf>
    <xf numFmtId="0" fontId="1" fillId="0" borderId="10" xfId="33" applyNumberFormat="1" applyFont="1" applyBorder="1" applyAlignment="1">
      <alignment vertical="center" wrapText="1"/>
    </xf>
    <xf numFmtId="0" fontId="12" fillId="0" borderId="10" xfId="33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4" fontId="0" fillId="2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182" fontId="0" fillId="0" borderId="2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ill="1" applyBorder="1" applyAlignment="1" applyProtection="1">
      <alignment vertical="center"/>
      <protection/>
    </xf>
    <xf numFmtId="0" fontId="1" fillId="0" borderId="10" xfId="33" applyNumberFormat="1" applyFont="1" applyBorder="1" applyAlignment="1">
      <alignment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0" xfId="40" applyAlignment="1">
      <alignment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1" fillId="0" borderId="10" xfId="33" applyNumberFormat="1" applyFont="1" applyFill="1" applyBorder="1" applyAlignment="1" applyProtection="1">
      <alignment horizontal="center" vertical="center" wrapText="1"/>
      <protection/>
    </xf>
    <xf numFmtId="9" fontId="1" fillId="0" borderId="10" xfId="33" applyNumberFormat="1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33" applyNumberFormat="1" applyFont="1" applyFill="1" applyAlignment="1" applyProtection="1">
      <alignment horizontal="center" vertical="center" wrapText="1"/>
      <protection/>
    </xf>
    <xf numFmtId="0" fontId="1" fillId="0" borderId="10" xfId="33" applyNumberFormat="1" applyFont="1" applyBorder="1" applyAlignment="1">
      <alignment horizontal="center" vertical="center" wrapText="1"/>
    </xf>
    <xf numFmtId="0" fontId="1" fillId="0" borderId="20" xfId="33" applyNumberFormat="1" applyFont="1" applyBorder="1" applyAlignment="1">
      <alignment horizontal="center" vertical="center" wrapText="1"/>
    </xf>
    <xf numFmtId="0" fontId="1" fillId="0" borderId="13" xfId="33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33" applyNumberFormat="1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10" fontId="1" fillId="0" borderId="10" xfId="40" applyNumberFormat="1" applyFont="1" applyBorder="1" applyAlignment="1">
      <alignment horizontal="left" vertical="center" wrapText="1"/>
      <protection/>
    </xf>
    <xf numFmtId="9" fontId="1" fillId="0" borderId="10" xfId="40" applyNumberFormat="1" applyBorder="1" applyAlignment="1">
      <alignment horizontal="left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22" xfId="40" applyFont="1" applyBorder="1" applyAlignment="1">
      <alignment horizontal="left" vertical="center" wrapText="1"/>
      <protection/>
    </xf>
    <xf numFmtId="0" fontId="1" fillId="0" borderId="22" xfId="40" applyBorder="1" applyAlignment="1">
      <alignment horizontal="left" vertical="center" wrapText="1"/>
      <protection/>
    </xf>
    <xf numFmtId="0" fontId="1" fillId="0" borderId="20" xfId="40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0" applyBorder="1" applyAlignment="1">
      <alignment horizontal="left" vertical="top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PageLayoutView="0" workbookViewId="0" topLeftCell="A10">
      <selection activeCell="A4" sqref="A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4" t="s">
        <v>342</v>
      </c>
    </row>
    <row r="2" spans="1:14" ht="81.75" customHeight="1">
      <c r="A2" s="55" t="s">
        <v>406</v>
      </c>
      <c r="K2" s="1"/>
      <c r="L2" s="1"/>
      <c r="M2" s="1"/>
      <c r="N2" s="1"/>
    </row>
    <row r="3" ht="81.75" customHeight="1">
      <c r="A3" s="56" t="s">
        <v>407</v>
      </c>
    </row>
    <row r="4" ht="70.5" customHeight="1">
      <c r="A4" s="56" t="s">
        <v>408</v>
      </c>
    </row>
    <row r="5" ht="12.75" customHeight="1">
      <c r="A5" s="6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ht="12.75" customHeight="1">
      <c r="A10" s="6"/>
    </row>
    <row r="11" ht="12.75" customHeight="1">
      <c r="A11" s="6"/>
    </row>
    <row r="12" ht="12.75" customHeight="1">
      <c r="A12" s="6"/>
    </row>
    <row r="13" ht="12.75" customHeight="1"/>
  </sheetData>
  <sheetProtection/>
  <printOptions horizontalCentered="1" verticalCentered="1"/>
  <pageMargins left="0.7493055555555556" right="0.7493055555555556" top="0.7868055555555555" bottom="0.9993055555555556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41.33203125" style="0" customWidth="1"/>
    <col min="3" max="4" width="28.16015625" style="0" customWidth="1"/>
    <col min="5" max="8" width="21.33203125" style="0" customWidth="1"/>
  </cols>
  <sheetData>
    <row r="1" ht="19.5" customHeight="1">
      <c r="A1" s="1"/>
    </row>
    <row r="2" spans="1:8" ht="28.5" customHeight="1">
      <c r="A2" s="92" t="s">
        <v>338</v>
      </c>
      <c r="B2" s="92"/>
      <c r="C2" s="92"/>
      <c r="D2" s="92"/>
      <c r="E2" s="92"/>
      <c r="F2" s="92"/>
      <c r="G2" s="92"/>
      <c r="H2" s="92"/>
    </row>
    <row r="3" spans="1:8" ht="20.25" customHeight="1">
      <c r="A3" s="1"/>
      <c r="H3" s="5" t="s">
        <v>36</v>
      </c>
    </row>
    <row r="4" spans="1:8" ht="22.5" customHeight="1">
      <c r="A4" s="11" t="s">
        <v>21</v>
      </c>
      <c r="B4" s="4" t="s">
        <v>299</v>
      </c>
      <c r="C4" s="48" t="s">
        <v>174</v>
      </c>
      <c r="D4" s="4" t="s">
        <v>348</v>
      </c>
      <c r="E4" s="4" t="s">
        <v>95</v>
      </c>
      <c r="F4" s="4" t="s">
        <v>377</v>
      </c>
      <c r="G4" s="4" t="s">
        <v>295</v>
      </c>
      <c r="H4" s="4" t="s">
        <v>220</v>
      </c>
    </row>
    <row r="5" spans="1:8" ht="15.75" customHeight="1">
      <c r="A5" s="8" t="s">
        <v>250</v>
      </c>
      <c r="B5" s="8" t="s">
        <v>250</v>
      </c>
      <c r="C5" s="8" t="s">
        <v>250</v>
      </c>
      <c r="D5" s="34" t="s">
        <v>250</v>
      </c>
      <c r="E5" s="15">
        <v>1</v>
      </c>
      <c r="F5" s="15">
        <v>2</v>
      </c>
      <c r="G5" s="15">
        <v>3</v>
      </c>
      <c r="H5" s="8" t="s">
        <v>250</v>
      </c>
    </row>
    <row r="6" spans="1:10" s="23" customFormat="1" ht="18.75" customHeight="1">
      <c r="A6" s="66"/>
      <c r="B6" s="65" t="s">
        <v>95</v>
      </c>
      <c r="C6" s="60"/>
      <c r="D6" s="60"/>
      <c r="E6" s="32">
        <v>3842628.21</v>
      </c>
      <c r="F6" s="32">
        <v>3360006.79</v>
      </c>
      <c r="G6" s="32">
        <v>482621.42</v>
      </c>
      <c r="H6" s="64"/>
      <c r="I6" s="57"/>
      <c r="J6" s="57"/>
    </row>
    <row r="7" spans="1:8" ht="18.75" customHeight="1">
      <c r="A7" s="66" t="s">
        <v>315</v>
      </c>
      <c r="B7" s="65" t="s">
        <v>212</v>
      </c>
      <c r="C7" s="60" t="s">
        <v>127</v>
      </c>
      <c r="D7" s="60" t="s">
        <v>304</v>
      </c>
      <c r="E7" s="32">
        <v>3358026.79</v>
      </c>
      <c r="F7" s="32">
        <v>3358026.79</v>
      </c>
      <c r="G7" s="32">
        <v>0</v>
      </c>
      <c r="H7" s="64"/>
    </row>
    <row r="8" spans="1:8" ht="18.75" customHeight="1">
      <c r="A8" s="66" t="s">
        <v>49</v>
      </c>
      <c r="B8" s="65" t="s">
        <v>340</v>
      </c>
      <c r="C8" s="60" t="s">
        <v>88</v>
      </c>
      <c r="D8" s="60" t="s">
        <v>281</v>
      </c>
      <c r="E8" s="32">
        <v>1164756</v>
      </c>
      <c r="F8" s="32">
        <v>1164756</v>
      </c>
      <c r="G8" s="32">
        <v>0</v>
      </c>
      <c r="H8" s="64"/>
    </row>
    <row r="9" spans="1:8" ht="18.75" customHeight="1">
      <c r="A9" s="66" t="s">
        <v>143</v>
      </c>
      <c r="B9" s="65" t="s">
        <v>182</v>
      </c>
      <c r="C9" s="60" t="s">
        <v>88</v>
      </c>
      <c r="D9" s="60" t="s">
        <v>281</v>
      </c>
      <c r="E9" s="32">
        <v>870922</v>
      </c>
      <c r="F9" s="32">
        <v>870922</v>
      </c>
      <c r="G9" s="32">
        <v>0</v>
      </c>
      <c r="H9" s="64"/>
    </row>
    <row r="10" spans="1:8" ht="18.75" customHeight="1">
      <c r="A10" s="66" t="s">
        <v>240</v>
      </c>
      <c r="B10" s="65" t="s">
        <v>402</v>
      </c>
      <c r="C10" s="60" t="s">
        <v>88</v>
      </c>
      <c r="D10" s="60" t="s">
        <v>281</v>
      </c>
      <c r="E10" s="32">
        <v>86437</v>
      </c>
      <c r="F10" s="32">
        <v>86437</v>
      </c>
      <c r="G10" s="32">
        <v>0</v>
      </c>
      <c r="H10" s="64"/>
    </row>
    <row r="11" spans="1:8" ht="18.75" customHeight="1">
      <c r="A11" s="66" t="s">
        <v>236</v>
      </c>
      <c r="B11" s="65" t="s">
        <v>114</v>
      </c>
      <c r="C11" s="60" t="s">
        <v>88</v>
      </c>
      <c r="D11" s="60" t="s">
        <v>281</v>
      </c>
      <c r="E11" s="32">
        <v>114528</v>
      </c>
      <c r="F11" s="32">
        <v>114528</v>
      </c>
      <c r="G11" s="32">
        <v>0</v>
      </c>
      <c r="H11" s="64"/>
    </row>
    <row r="12" spans="1:8" ht="18.75" customHeight="1">
      <c r="A12" s="66" t="s">
        <v>349</v>
      </c>
      <c r="B12" s="65" t="s">
        <v>13</v>
      </c>
      <c r="C12" s="60" t="s">
        <v>187</v>
      </c>
      <c r="D12" s="60" t="s">
        <v>84</v>
      </c>
      <c r="E12" s="32">
        <v>428018.6</v>
      </c>
      <c r="F12" s="32">
        <v>428018.6</v>
      </c>
      <c r="G12" s="32">
        <v>0</v>
      </c>
      <c r="H12" s="64"/>
    </row>
    <row r="13" spans="1:8" ht="18.75" customHeight="1">
      <c r="A13" s="66" t="s">
        <v>52</v>
      </c>
      <c r="B13" s="65" t="s">
        <v>122</v>
      </c>
      <c r="C13" s="60" t="s">
        <v>187</v>
      </c>
      <c r="D13" s="60" t="s">
        <v>84</v>
      </c>
      <c r="E13" s="32">
        <v>171207.44</v>
      </c>
      <c r="F13" s="32">
        <v>171207.44</v>
      </c>
      <c r="G13" s="32">
        <v>0</v>
      </c>
      <c r="H13" s="64"/>
    </row>
    <row r="14" spans="1:8" ht="18.75" customHeight="1">
      <c r="A14" s="66" t="s">
        <v>214</v>
      </c>
      <c r="B14" s="65" t="s">
        <v>9</v>
      </c>
      <c r="C14" s="60" t="s">
        <v>187</v>
      </c>
      <c r="D14" s="60" t="s">
        <v>84</v>
      </c>
      <c r="E14" s="32">
        <v>128405.58</v>
      </c>
      <c r="F14" s="32">
        <v>128405.58</v>
      </c>
      <c r="G14" s="32">
        <v>0</v>
      </c>
      <c r="H14" s="64"/>
    </row>
    <row r="15" spans="1:8" ht="18.75" customHeight="1">
      <c r="A15" s="66" t="s">
        <v>28</v>
      </c>
      <c r="B15" s="65" t="s">
        <v>221</v>
      </c>
      <c r="C15" s="60" t="s">
        <v>187</v>
      </c>
      <c r="D15" s="60" t="s">
        <v>84</v>
      </c>
      <c r="E15" s="32">
        <v>136941.01</v>
      </c>
      <c r="F15" s="32">
        <v>136941.01</v>
      </c>
      <c r="G15" s="32">
        <v>0</v>
      </c>
      <c r="H15" s="64"/>
    </row>
    <row r="16" spans="1:8" ht="18.75" customHeight="1">
      <c r="A16" s="66" t="s">
        <v>320</v>
      </c>
      <c r="B16" s="65" t="s">
        <v>318</v>
      </c>
      <c r="C16" s="60" t="s">
        <v>285</v>
      </c>
      <c r="D16" s="60" t="s">
        <v>318</v>
      </c>
      <c r="E16" s="32">
        <v>256811.16</v>
      </c>
      <c r="F16" s="32">
        <v>256811.16</v>
      </c>
      <c r="G16" s="32">
        <v>0</v>
      </c>
      <c r="H16" s="64"/>
    </row>
    <row r="17" spans="1:8" ht="18.75" customHeight="1">
      <c r="A17" s="66" t="s">
        <v>211</v>
      </c>
      <c r="B17" s="65" t="s">
        <v>258</v>
      </c>
      <c r="C17" s="60" t="s">
        <v>33</v>
      </c>
      <c r="D17" s="60" t="s">
        <v>390</v>
      </c>
      <c r="E17" s="32">
        <v>482621.42</v>
      </c>
      <c r="F17" s="32">
        <v>0</v>
      </c>
      <c r="G17" s="32">
        <v>482621.42</v>
      </c>
      <c r="H17" s="64"/>
    </row>
    <row r="18" spans="1:8" ht="18.75" customHeight="1">
      <c r="A18" s="66" t="s">
        <v>151</v>
      </c>
      <c r="B18" s="65" t="s">
        <v>164</v>
      </c>
      <c r="C18" s="60" t="s">
        <v>197</v>
      </c>
      <c r="D18" s="60" t="s">
        <v>350</v>
      </c>
      <c r="E18" s="32">
        <v>33200</v>
      </c>
      <c r="F18" s="32">
        <v>0</v>
      </c>
      <c r="G18" s="32">
        <v>33200</v>
      </c>
      <c r="H18" s="64"/>
    </row>
    <row r="19" spans="1:8" ht="18.75" customHeight="1">
      <c r="A19" s="66" t="s">
        <v>58</v>
      </c>
      <c r="B19" s="65" t="s">
        <v>383</v>
      </c>
      <c r="C19" s="60" t="s">
        <v>197</v>
      </c>
      <c r="D19" s="60" t="s">
        <v>350</v>
      </c>
      <c r="E19" s="32">
        <v>22000</v>
      </c>
      <c r="F19" s="32">
        <v>0</v>
      </c>
      <c r="G19" s="32">
        <v>22000</v>
      </c>
      <c r="H19" s="64"/>
    </row>
    <row r="20" spans="1:8" ht="18.75" customHeight="1">
      <c r="A20" s="66" t="s">
        <v>152</v>
      </c>
      <c r="B20" s="65" t="s">
        <v>145</v>
      </c>
      <c r="C20" s="60" t="s">
        <v>197</v>
      </c>
      <c r="D20" s="60" t="s">
        <v>350</v>
      </c>
      <c r="E20" s="32">
        <v>1200</v>
      </c>
      <c r="F20" s="32">
        <v>0</v>
      </c>
      <c r="G20" s="32">
        <v>1200</v>
      </c>
      <c r="H20" s="64"/>
    </row>
    <row r="21" spans="1:8" ht="18.75" customHeight="1">
      <c r="A21" s="66" t="s">
        <v>60</v>
      </c>
      <c r="B21" s="65" t="s">
        <v>34</v>
      </c>
      <c r="C21" s="60" t="s">
        <v>197</v>
      </c>
      <c r="D21" s="60" t="s">
        <v>350</v>
      </c>
      <c r="E21" s="32">
        <v>11972</v>
      </c>
      <c r="F21" s="32">
        <v>0</v>
      </c>
      <c r="G21" s="32">
        <v>11972</v>
      </c>
      <c r="H21" s="64"/>
    </row>
    <row r="22" spans="1:8" ht="18.75" customHeight="1">
      <c r="A22" s="66" t="s">
        <v>32</v>
      </c>
      <c r="B22" s="65" t="s">
        <v>388</v>
      </c>
      <c r="C22" s="60" t="s">
        <v>197</v>
      </c>
      <c r="D22" s="60" t="s">
        <v>350</v>
      </c>
      <c r="E22" s="32">
        <v>35000</v>
      </c>
      <c r="F22" s="32">
        <v>0</v>
      </c>
      <c r="G22" s="32">
        <v>35000</v>
      </c>
      <c r="H22" s="64"/>
    </row>
    <row r="23" spans="1:8" ht="18.75" customHeight="1">
      <c r="A23" s="66" t="s">
        <v>31</v>
      </c>
      <c r="B23" s="65" t="s">
        <v>1</v>
      </c>
      <c r="C23" s="60" t="s">
        <v>96</v>
      </c>
      <c r="D23" s="60" t="s">
        <v>1</v>
      </c>
      <c r="E23" s="32">
        <v>3348</v>
      </c>
      <c r="F23" s="32">
        <v>0</v>
      </c>
      <c r="G23" s="32">
        <v>3348</v>
      </c>
      <c r="H23" s="64"/>
    </row>
    <row r="24" spans="1:8" ht="18.75" customHeight="1">
      <c r="A24" s="66" t="s">
        <v>126</v>
      </c>
      <c r="B24" s="65" t="s">
        <v>94</v>
      </c>
      <c r="C24" s="60" t="s">
        <v>387</v>
      </c>
      <c r="D24" s="60" t="s">
        <v>94</v>
      </c>
      <c r="E24" s="32">
        <v>11647.56</v>
      </c>
      <c r="F24" s="32">
        <v>0</v>
      </c>
      <c r="G24" s="32">
        <v>11647.56</v>
      </c>
      <c r="H24" s="64"/>
    </row>
    <row r="25" spans="1:8" ht="18.75" customHeight="1">
      <c r="A25" s="66" t="s">
        <v>217</v>
      </c>
      <c r="B25" s="65" t="s">
        <v>273</v>
      </c>
      <c r="C25" s="60" t="s">
        <v>93</v>
      </c>
      <c r="D25" s="60" t="s">
        <v>273</v>
      </c>
      <c r="E25" s="32">
        <v>35000</v>
      </c>
      <c r="F25" s="32">
        <v>0</v>
      </c>
      <c r="G25" s="32">
        <v>35000</v>
      </c>
      <c r="H25" s="64"/>
    </row>
    <row r="26" spans="1:8" ht="18.75" customHeight="1">
      <c r="A26" s="66" t="s">
        <v>105</v>
      </c>
      <c r="B26" s="65" t="s">
        <v>235</v>
      </c>
      <c r="C26" s="60" t="s">
        <v>197</v>
      </c>
      <c r="D26" s="60" t="s">
        <v>350</v>
      </c>
      <c r="E26" s="32">
        <v>42801.86</v>
      </c>
      <c r="F26" s="32">
        <v>0</v>
      </c>
      <c r="G26" s="32">
        <v>42801.86</v>
      </c>
      <c r="H26" s="64"/>
    </row>
    <row r="27" spans="1:8" ht="18.75" customHeight="1">
      <c r="A27" s="66" t="s">
        <v>396</v>
      </c>
      <c r="B27" s="65" t="s">
        <v>208</v>
      </c>
      <c r="C27" s="60" t="s">
        <v>197</v>
      </c>
      <c r="D27" s="60" t="s">
        <v>350</v>
      </c>
      <c r="E27" s="32">
        <v>972</v>
      </c>
      <c r="F27" s="32">
        <v>0</v>
      </c>
      <c r="G27" s="32">
        <v>972</v>
      </c>
      <c r="H27" s="64"/>
    </row>
    <row r="28" spans="1:8" ht="18.75" customHeight="1">
      <c r="A28" s="66" t="s">
        <v>272</v>
      </c>
      <c r="B28" s="65" t="s">
        <v>133</v>
      </c>
      <c r="C28" s="60" t="s">
        <v>290</v>
      </c>
      <c r="D28" s="60" t="s">
        <v>133</v>
      </c>
      <c r="E28" s="32">
        <v>60000</v>
      </c>
      <c r="F28" s="32">
        <v>0</v>
      </c>
      <c r="G28" s="32">
        <v>60000</v>
      </c>
      <c r="H28" s="64"/>
    </row>
    <row r="29" spans="1:8" ht="18.75" customHeight="1">
      <c r="A29" s="66" t="s">
        <v>275</v>
      </c>
      <c r="B29" s="65" t="s">
        <v>395</v>
      </c>
      <c r="C29" s="60" t="s">
        <v>197</v>
      </c>
      <c r="D29" s="60" t="s">
        <v>350</v>
      </c>
      <c r="E29" s="32">
        <v>212280</v>
      </c>
      <c r="F29" s="32">
        <v>0</v>
      </c>
      <c r="G29" s="32">
        <v>212280</v>
      </c>
      <c r="H29" s="64"/>
    </row>
    <row r="30" spans="1:8" ht="18.75" customHeight="1">
      <c r="A30" s="66" t="s">
        <v>216</v>
      </c>
      <c r="B30" s="65" t="s">
        <v>172</v>
      </c>
      <c r="C30" s="60" t="s">
        <v>260</v>
      </c>
      <c r="D30" s="60" t="s">
        <v>172</v>
      </c>
      <c r="E30" s="32">
        <v>13200</v>
      </c>
      <c r="F30" s="32">
        <v>0</v>
      </c>
      <c r="G30" s="32">
        <v>13200</v>
      </c>
      <c r="H30" s="64"/>
    </row>
    <row r="31" spans="1:8" ht="18.75" customHeight="1">
      <c r="A31" s="66" t="s">
        <v>115</v>
      </c>
      <c r="B31" s="65" t="s">
        <v>27</v>
      </c>
      <c r="C31" s="60" t="s">
        <v>125</v>
      </c>
      <c r="D31" s="60" t="s">
        <v>27</v>
      </c>
      <c r="E31" s="32">
        <v>1980</v>
      </c>
      <c r="F31" s="32">
        <v>1980</v>
      </c>
      <c r="G31" s="32">
        <v>0</v>
      </c>
      <c r="H31" s="64"/>
    </row>
    <row r="32" spans="1:8" ht="18.75" customHeight="1">
      <c r="A32" s="66" t="s">
        <v>156</v>
      </c>
      <c r="B32" s="65" t="s">
        <v>38</v>
      </c>
      <c r="C32" s="60" t="s">
        <v>339</v>
      </c>
      <c r="D32" s="60" t="s">
        <v>46</v>
      </c>
      <c r="E32" s="32">
        <v>1980</v>
      </c>
      <c r="F32" s="32">
        <v>1980</v>
      </c>
      <c r="G32" s="32">
        <v>0</v>
      </c>
      <c r="H32" s="64"/>
    </row>
  </sheetData>
  <sheetProtection/>
  <mergeCells count="1">
    <mergeCell ref="A2:H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5.66015625" style="0" customWidth="1"/>
    <col min="3" max="3" width="22.83203125" style="0" customWidth="1"/>
    <col min="4" max="4" width="16.83203125" style="0" customWidth="1"/>
    <col min="5" max="5" width="27.16015625" style="0" customWidth="1"/>
    <col min="6" max="6" width="16" style="0" customWidth="1"/>
    <col min="7" max="7" width="23.66015625" style="0" customWidth="1"/>
    <col min="8" max="8" width="13.66015625" style="0" customWidth="1"/>
  </cols>
  <sheetData>
    <row r="1" ht="20.25" customHeight="1">
      <c r="A1" s="1"/>
    </row>
    <row r="2" spans="1:8" ht="30" customHeight="1">
      <c r="A2" s="92" t="s">
        <v>364</v>
      </c>
      <c r="B2" s="92"/>
      <c r="C2" s="92"/>
      <c r="D2" s="92"/>
      <c r="E2" s="92"/>
      <c r="F2" s="92"/>
      <c r="G2" s="92"/>
      <c r="H2" s="92"/>
    </row>
    <row r="3" spans="1:8" ht="13.5" customHeight="1">
      <c r="A3" s="1"/>
      <c r="B3" s="1"/>
      <c r="C3" s="1"/>
      <c r="D3" s="1"/>
      <c r="E3" s="1"/>
      <c r="H3" s="5" t="s">
        <v>36</v>
      </c>
    </row>
    <row r="4" spans="1:8" ht="15.75" customHeight="1">
      <c r="A4" s="90" t="s">
        <v>15</v>
      </c>
      <c r="B4" s="91"/>
      <c r="C4" s="90" t="s">
        <v>226</v>
      </c>
      <c r="D4" s="90"/>
      <c r="E4" s="90"/>
      <c r="F4" s="90"/>
      <c r="G4" s="90"/>
      <c r="H4" s="90"/>
    </row>
    <row r="5" spans="1:10" ht="29.25" customHeight="1">
      <c r="A5" s="36" t="s">
        <v>144</v>
      </c>
      <c r="B5" s="36" t="s">
        <v>178</v>
      </c>
      <c r="C5" s="53" t="s">
        <v>333</v>
      </c>
      <c r="D5" s="36" t="s">
        <v>178</v>
      </c>
      <c r="E5" s="53" t="s">
        <v>353</v>
      </c>
      <c r="F5" s="36" t="s">
        <v>178</v>
      </c>
      <c r="G5" s="53" t="s">
        <v>399</v>
      </c>
      <c r="H5" s="36" t="s">
        <v>178</v>
      </c>
      <c r="J5" s="1"/>
    </row>
    <row r="6" spans="1:8" ht="15.75" customHeight="1">
      <c r="A6" s="42" t="s">
        <v>29</v>
      </c>
      <c r="B6" s="16"/>
      <c r="C6" s="42" t="s">
        <v>63</v>
      </c>
      <c r="D6" s="16"/>
      <c r="E6" s="44" t="s">
        <v>195</v>
      </c>
      <c r="F6" s="16"/>
      <c r="G6" s="44" t="s">
        <v>227</v>
      </c>
      <c r="H6" s="16"/>
    </row>
    <row r="7" spans="1:8" ht="15.75" customHeight="1">
      <c r="A7" s="42"/>
      <c r="B7" s="16"/>
      <c r="C7" s="42" t="s">
        <v>323</v>
      </c>
      <c r="D7" s="16"/>
      <c r="E7" s="44" t="s">
        <v>45</v>
      </c>
      <c r="F7" s="16"/>
      <c r="G7" s="44" t="s">
        <v>239</v>
      </c>
      <c r="H7" s="16"/>
    </row>
    <row r="8" spans="1:8" ht="15.75" customHeight="1">
      <c r="A8" s="42"/>
      <c r="B8" s="16"/>
      <c r="C8" s="42" t="s">
        <v>23</v>
      </c>
      <c r="D8" s="16"/>
      <c r="E8" s="44" t="s">
        <v>200</v>
      </c>
      <c r="F8" s="16"/>
      <c r="G8" s="42" t="s">
        <v>286</v>
      </c>
      <c r="H8" s="16"/>
    </row>
    <row r="9" spans="1:11" ht="15.75" customHeight="1">
      <c r="A9" s="42"/>
      <c r="B9" s="16"/>
      <c r="C9" s="42" t="s">
        <v>103</v>
      </c>
      <c r="D9" s="16"/>
      <c r="E9" s="44" t="s">
        <v>384</v>
      </c>
      <c r="F9" s="16"/>
      <c r="G9" s="44" t="s">
        <v>42</v>
      </c>
      <c r="H9" s="16"/>
      <c r="K9" s="1"/>
    </row>
    <row r="10" spans="1:8" ht="15.75" customHeight="1">
      <c r="A10" s="42"/>
      <c r="B10" s="16"/>
      <c r="C10" s="42" t="s">
        <v>81</v>
      </c>
      <c r="D10" s="16"/>
      <c r="E10" s="44" t="s">
        <v>153</v>
      </c>
      <c r="F10" s="16"/>
      <c r="G10" s="44" t="s">
        <v>131</v>
      </c>
      <c r="H10" s="16"/>
    </row>
    <row r="11" spans="1:8" ht="15.75" customHeight="1">
      <c r="A11" s="42"/>
      <c r="B11" s="16"/>
      <c r="C11" s="42" t="s">
        <v>26</v>
      </c>
      <c r="D11" s="16"/>
      <c r="E11" s="44" t="s">
        <v>300</v>
      </c>
      <c r="F11" s="16"/>
      <c r="G11" s="44" t="s">
        <v>190</v>
      </c>
      <c r="H11" s="16"/>
    </row>
    <row r="12" spans="1:8" ht="15.75" customHeight="1">
      <c r="A12" s="42"/>
      <c r="B12" s="16"/>
      <c r="C12" s="42" t="s">
        <v>253</v>
      </c>
      <c r="D12" s="16"/>
      <c r="E12" s="44" t="s">
        <v>45</v>
      </c>
      <c r="F12" s="16"/>
      <c r="G12" s="54" t="s">
        <v>345</v>
      </c>
      <c r="H12" s="16"/>
    </row>
    <row r="13" spans="1:8" ht="15.75" customHeight="1">
      <c r="A13" s="42"/>
      <c r="B13" s="16"/>
      <c r="C13" s="42" t="s">
        <v>280</v>
      </c>
      <c r="D13" s="16"/>
      <c r="E13" s="44" t="s">
        <v>200</v>
      </c>
      <c r="F13" s="16"/>
      <c r="G13" s="44" t="s">
        <v>380</v>
      </c>
      <c r="H13" s="16"/>
    </row>
    <row r="14" spans="1:8" ht="15.75" customHeight="1">
      <c r="A14" s="42"/>
      <c r="B14" s="16"/>
      <c r="C14" s="42" t="s">
        <v>307</v>
      </c>
      <c r="D14" s="16"/>
      <c r="E14" s="44" t="s">
        <v>384</v>
      </c>
      <c r="F14" s="16"/>
      <c r="G14" s="44" t="s">
        <v>296</v>
      </c>
      <c r="H14" s="16"/>
    </row>
    <row r="15" spans="1:8" ht="15.75" customHeight="1">
      <c r="A15" s="42"/>
      <c r="B15" s="16"/>
      <c r="C15" s="42" t="s">
        <v>65</v>
      </c>
      <c r="D15" s="16"/>
      <c r="E15" s="44" t="s">
        <v>176</v>
      </c>
      <c r="F15" s="16"/>
      <c r="G15" s="44" t="s">
        <v>284</v>
      </c>
      <c r="H15" s="16"/>
    </row>
    <row r="16" spans="1:8" ht="15.75" customHeight="1">
      <c r="A16" s="42"/>
      <c r="B16" s="16"/>
      <c r="C16" s="42" t="s">
        <v>184</v>
      </c>
      <c r="D16" s="16"/>
      <c r="E16" s="44" t="s">
        <v>135</v>
      </c>
      <c r="F16" s="16"/>
      <c r="G16" s="44" t="s">
        <v>12</v>
      </c>
      <c r="H16" s="16"/>
    </row>
    <row r="17" spans="1:8" ht="15.75" customHeight="1">
      <c r="A17" s="42"/>
      <c r="B17" s="16"/>
      <c r="C17" s="42" t="s">
        <v>193</v>
      </c>
      <c r="D17" s="16"/>
      <c r="E17" s="44" t="s">
        <v>289</v>
      </c>
      <c r="F17" s="16"/>
      <c r="G17" s="44" t="s">
        <v>234</v>
      </c>
      <c r="H17" s="16"/>
    </row>
    <row r="18" spans="1:8" ht="15.75" customHeight="1">
      <c r="A18" s="42"/>
      <c r="B18" s="16"/>
      <c r="C18" s="42" t="s">
        <v>159</v>
      </c>
      <c r="D18" s="16"/>
      <c r="E18" s="44" t="s">
        <v>59</v>
      </c>
      <c r="F18" s="16"/>
      <c r="G18" s="44" t="s">
        <v>51</v>
      </c>
      <c r="H18" s="16"/>
    </row>
    <row r="19" spans="1:10" ht="15.75" customHeight="1">
      <c r="A19" s="42"/>
      <c r="B19" s="16"/>
      <c r="C19" s="42" t="s">
        <v>67</v>
      </c>
      <c r="D19" s="16"/>
      <c r="E19" s="44" t="s">
        <v>18</v>
      </c>
      <c r="F19" s="16"/>
      <c r="G19" s="44" t="s">
        <v>139</v>
      </c>
      <c r="H19" s="16"/>
      <c r="J19" s="1"/>
    </row>
    <row r="20" spans="1:20" ht="15.75" customHeight="1">
      <c r="A20" s="42"/>
      <c r="B20" s="16"/>
      <c r="C20" s="42" t="s">
        <v>120</v>
      </c>
      <c r="D20" s="16"/>
      <c r="E20" s="44" t="s">
        <v>326</v>
      </c>
      <c r="F20" s="16"/>
      <c r="G20" s="44" t="s">
        <v>262</v>
      </c>
      <c r="H20" s="16"/>
      <c r="I20" s="1"/>
      <c r="R20" s="1"/>
      <c r="S20" s="1"/>
      <c r="T20" s="1"/>
    </row>
    <row r="21" spans="1:20" ht="15.75" customHeight="1">
      <c r="A21" s="42"/>
      <c r="B21" s="16"/>
      <c r="C21" s="42" t="s">
        <v>98</v>
      </c>
      <c r="D21" s="16"/>
      <c r="E21" s="44" t="s">
        <v>130</v>
      </c>
      <c r="F21" s="16"/>
      <c r="G21" s="44"/>
      <c r="H21" s="16"/>
      <c r="Q21" s="1"/>
      <c r="R21" s="1"/>
      <c r="S21" s="20"/>
      <c r="T21" s="1"/>
    </row>
    <row r="22" spans="1:20" ht="12.75" customHeight="1">
      <c r="A22" s="42"/>
      <c r="B22" s="16"/>
      <c r="C22" s="42" t="s">
        <v>112</v>
      </c>
      <c r="D22" s="16"/>
      <c r="E22" s="44" t="s">
        <v>132</v>
      </c>
      <c r="F22" s="16"/>
      <c r="G22" s="44"/>
      <c r="H22" s="16"/>
      <c r="Q22" s="1"/>
      <c r="R22" s="1"/>
      <c r="S22" s="20"/>
      <c r="T22" s="1"/>
    </row>
    <row r="23" spans="1:20" ht="12.75" customHeight="1">
      <c r="A23" s="42"/>
      <c r="B23" s="16"/>
      <c r="C23" s="16"/>
      <c r="D23" s="16"/>
      <c r="E23" s="44" t="s">
        <v>259</v>
      </c>
      <c r="F23" s="16"/>
      <c r="G23" s="44"/>
      <c r="H23" s="16"/>
      <c r="Q23" s="1"/>
      <c r="R23" s="1"/>
      <c r="S23" s="20"/>
      <c r="T23" s="1"/>
    </row>
    <row r="24" spans="1:20" ht="15.75" customHeight="1">
      <c r="A24" s="42"/>
      <c r="B24" s="16"/>
      <c r="C24" s="44"/>
      <c r="D24" s="16"/>
      <c r="E24" s="42" t="s">
        <v>101</v>
      </c>
      <c r="F24" s="16"/>
      <c r="G24" s="44"/>
      <c r="H24" s="16"/>
      <c r="I24" s="1"/>
      <c r="O24" s="1"/>
      <c r="P24" s="1"/>
      <c r="Q24" s="1"/>
      <c r="R24" s="1"/>
      <c r="S24" s="1"/>
      <c r="T24" s="1"/>
    </row>
    <row r="25" spans="1:33" ht="15.75" customHeight="1">
      <c r="A25" s="34" t="s">
        <v>89</v>
      </c>
      <c r="B25" s="16"/>
      <c r="C25" s="34" t="s">
        <v>79</v>
      </c>
      <c r="D25" s="16"/>
      <c r="E25" s="34" t="s">
        <v>79</v>
      </c>
      <c r="F25" s="16"/>
      <c r="G25" s="34" t="s">
        <v>79</v>
      </c>
      <c r="H25" s="16"/>
      <c r="I25" s="1"/>
      <c r="L25" s="1"/>
      <c r="M25" s="1"/>
      <c r="N25" s="1"/>
      <c r="O25" s="1"/>
      <c r="R25" s="1"/>
      <c r="S25" s="1"/>
      <c r="AA25" s="1"/>
      <c r="AB25" s="1"/>
      <c r="AC25" s="1"/>
      <c r="AD25" s="1"/>
      <c r="AE25" s="1"/>
      <c r="AF25" s="1"/>
      <c r="AG25" s="1"/>
    </row>
    <row r="26" spans="2:36" ht="12.75" customHeight="1">
      <c r="B26" s="1"/>
      <c r="D26" s="1"/>
      <c r="E26" s="1"/>
      <c r="F26" s="1"/>
      <c r="G26" s="1"/>
      <c r="H26" s="1"/>
      <c r="I26" s="1"/>
      <c r="M26" s="1"/>
      <c r="N26" s="1"/>
      <c r="Y26" s="1"/>
      <c r="Z26" s="1"/>
      <c r="AG26" s="52" t="s">
        <v>157</v>
      </c>
      <c r="AH26" s="1"/>
      <c r="AI26" s="1"/>
      <c r="AJ26" s="1"/>
    </row>
    <row r="27" spans="3:36" ht="12.75" customHeight="1">
      <c r="C27" s="1"/>
      <c r="D27" s="1"/>
      <c r="E27" s="1"/>
      <c r="F27" s="1"/>
      <c r="AI27" s="1"/>
      <c r="AJ27" s="1"/>
    </row>
    <row r="28" spans="3:35" ht="12.75" customHeight="1">
      <c r="C28" s="1"/>
      <c r="E28" s="1"/>
      <c r="AI28" s="1"/>
    </row>
    <row r="29" spans="3:35" ht="12.75" customHeight="1">
      <c r="C29" s="1"/>
      <c r="D29" s="1"/>
      <c r="E29" s="1"/>
      <c r="AH29" s="1"/>
      <c r="AI29" s="1"/>
    </row>
    <row r="30" spans="3:4" ht="12.75" customHeight="1">
      <c r="C30" s="1"/>
      <c r="D30" s="1"/>
    </row>
    <row r="33" ht="12.75" customHeight="1">
      <c r="AL33" s="1"/>
    </row>
    <row r="37" ht="12.75" customHeight="1">
      <c r="E37" s="1"/>
    </row>
    <row r="62" spans="35:36" ht="12.75" customHeight="1">
      <c r="AI62" s="1"/>
      <c r="AJ62" s="1"/>
    </row>
    <row r="63" spans="36:37" ht="12.75" customHeight="1">
      <c r="AJ63" s="1"/>
      <c r="AK63" s="1"/>
    </row>
    <row r="64" spans="37:38" ht="12.75" customHeight="1">
      <c r="AK64" s="1"/>
      <c r="AL64" s="20"/>
    </row>
  </sheetData>
  <sheetProtection/>
  <mergeCells count="3">
    <mergeCell ref="A4:B4"/>
    <mergeCell ref="C4:H4"/>
    <mergeCell ref="A2:H2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55.33203125" style="0" customWidth="1"/>
    <col min="3" max="3" width="21" style="0" customWidth="1"/>
    <col min="4" max="4" width="71.5" style="0" customWidth="1"/>
  </cols>
  <sheetData>
    <row r="1" ht="24" customHeight="1">
      <c r="A1" s="1"/>
    </row>
    <row r="2" spans="1:4" ht="21" customHeight="1">
      <c r="A2" s="92" t="s">
        <v>279</v>
      </c>
      <c r="B2" s="92"/>
      <c r="C2" s="92"/>
      <c r="D2" s="92"/>
    </row>
    <row r="3" spans="2:4" ht="22.5" customHeight="1">
      <c r="B3" s="1"/>
      <c r="D3" s="5" t="s">
        <v>36</v>
      </c>
    </row>
    <row r="4" spans="1:4" ht="22.5" customHeight="1">
      <c r="A4" s="4" t="s">
        <v>201</v>
      </c>
      <c r="B4" s="11" t="s">
        <v>150</v>
      </c>
      <c r="C4" s="4" t="s">
        <v>343</v>
      </c>
      <c r="D4" s="4" t="s">
        <v>173</v>
      </c>
    </row>
    <row r="5" spans="1:4" ht="15.75" customHeight="1">
      <c r="A5" s="9" t="s">
        <v>250</v>
      </c>
      <c r="B5" s="15" t="s">
        <v>250</v>
      </c>
      <c r="C5" s="8">
        <v>1</v>
      </c>
      <c r="D5" s="8" t="s">
        <v>250</v>
      </c>
    </row>
    <row r="6" spans="1:4" ht="29.25" customHeight="1">
      <c r="A6" s="69"/>
      <c r="B6" s="68" t="s">
        <v>95</v>
      </c>
      <c r="C6" s="32">
        <v>837000</v>
      </c>
      <c r="D6" s="68"/>
    </row>
    <row r="7" spans="1:4" ht="29.25" customHeight="1">
      <c r="A7" s="69"/>
      <c r="B7" s="68" t="s">
        <v>312</v>
      </c>
      <c r="C7" s="32">
        <v>837000</v>
      </c>
      <c r="D7" s="68"/>
    </row>
    <row r="8" spans="1:4" ht="29.25" customHeight="1">
      <c r="A8" s="69" t="s">
        <v>207</v>
      </c>
      <c r="B8" s="68" t="s">
        <v>160</v>
      </c>
      <c r="C8" s="32">
        <v>837000</v>
      </c>
      <c r="D8" s="68"/>
    </row>
    <row r="9" spans="1:4" ht="29.25" customHeight="1">
      <c r="A9" s="69" t="s">
        <v>140</v>
      </c>
      <c r="B9" s="68" t="s">
        <v>180</v>
      </c>
      <c r="C9" s="32">
        <v>837000</v>
      </c>
      <c r="D9" s="68"/>
    </row>
    <row r="10" spans="1:4" ht="29.25" customHeight="1">
      <c r="A10" s="69" t="s">
        <v>249</v>
      </c>
      <c r="B10" s="68" t="s">
        <v>283</v>
      </c>
      <c r="C10" s="32">
        <v>127000</v>
      </c>
      <c r="D10" s="68" t="s">
        <v>401</v>
      </c>
    </row>
    <row r="11" spans="1:4" ht="29.25" customHeight="1">
      <c r="A11" s="69" t="s">
        <v>249</v>
      </c>
      <c r="B11" s="68" t="s">
        <v>118</v>
      </c>
      <c r="C11" s="32">
        <v>185000</v>
      </c>
      <c r="D11" s="68" t="s">
        <v>20</v>
      </c>
    </row>
    <row r="12" spans="1:4" ht="29.25" customHeight="1">
      <c r="A12" s="69" t="s">
        <v>249</v>
      </c>
      <c r="B12" s="68" t="s">
        <v>97</v>
      </c>
      <c r="C12" s="32">
        <v>160000</v>
      </c>
      <c r="D12" s="68" t="s">
        <v>310</v>
      </c>
    </row>
    <row r="13" spans="1:4" ht="29.25" customHeight="1">
      <c r="A13" s="69" t="s">
        <v>249</v>
      </c>
      <c r="B13" s="68" t="s">
        <v>8</v>
      </c>
      <c r="C13" s="32">
        <v>150000</v>
      </c>
      <c r="D13" s="68" t="s">
        <v>206</v>
      </c>
    </row>
    <row r="14" spans="1:4" ht="29.25" customHeight="1">
      <c r="A14" s="69" t="s">
        <v>249</v>
      </c>
      <c r="B14" s="68" t="s">
        <v>317</v>
      </c>
      <c r="C14" s="32">
        <v>140000</v>
      </c>
      <c r="D14" s="68" t="s">
        <v>322</v>
      </c>
    </row>
    <row r="15" spans="1:4" ht="29.25" customHeight="1">
      <c r="A15" s="69" t="s">
        <v>249</v>
      </c>
      <c r="B15" s="68" t="s">
        <v>246</v>
      </c>
      <c r="C15" s="32">
        <v>75000</v>
      </c>
      <c r="D15" s="68" t="s">
        <v>137</v>
      </c>
    </row>
    <row r="16" ht="12.75" customHeight="1">
      <c r="B16" s="1"/>
    </row>
    <row r="17" spans="2:4" ht="12.75" customHeight="1">
      <c r="B17" s="1"/>
      <c r="D17" s="1"/>
    </row>
    <row r="23" ht="12.75" customHeight="1">
      <c r="D23" s="1"/>
    </row>
    <row r="25" ht="12.75" customHeight="1">
      <c r="E25" s="13"/>
    </row>
    <row r="35" ht="12.75" customHeight="1">
      <c r="B35" s="1"/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7.5" style="0" customWidth="1"/>
    <col min="3" max="3" width="22" style="0" customWidth="1"/>
    <col min="4" max="4" width="13.66015625" style="0" customWidth="1"/>
    <col min="5" max="5" width="14" style="0" customWidth="1"/>
    <col min="6" max="6" width="13.66015625" style="0" customWidth="1"/>
    <col min="7" max="7" width="12.33203125" style="0" customWidth="1"/>
    <col min="8" max="8" width="12.5" style="0" customWidth="1"/>
    <col min="9" max="9" width="13.66015625" style="0" customWidth="1"/>
    <col min="10" max="10" width="7" style="0" customWidth="1"/>
    <col min="11" max="11" width="6.83203125" style="0" customWidth="1"/>
  </cols>
  <sheetData>
    <row r="2" spans="1:11" ht="24.75" customHeight="1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ht="12.75" customHeight="1">
      <c r="K3" s="5" t="s">
        <v>36</v>
      </c>
    </row>
    <row r="4" spans="1:13" ht="26.25" customHeight="1">
      <c r="A4" s="4" t="s">
        <v>0</v>
      </c>
      <c r="B4" s="4" t="s">
        <v>261</v>
      </c>
      <c r="C4" s="4" t="s">
        <v>316</v>
      </c>
      <c r="D4" s="4" t="s">
        <v>344</v>
      </c>
      <c r="E4" s="4" t="s">
        <v>17</v>
      </c>
      <c r="F4" s="4" t="s">
        <v>278</v>
      </c>
      <c r="G4" s="4" t="s">
        <v>107</v>
      </c>
      <c r="H4" s="4" t="s">
        <v>238</v>
      </c>
      <c r="I4" s="4" t="s">
        <v>48</v>
      </c>
      <c r="J4" s="4" t="s">
        <v>356</v>
      </c>
      <c r="K4" s="4" t="s">
        <v>220</v>
      </c>
      <c r="M4" s="1"/>
    </row>
    <row r="5" spans="1:12" ht="17.25" customHeight="1">
      <c r="A5" s="15" t="s">
        <v>250</v>
      </c>
      <c r="B5" s="15" t="s">
        <v>250</v>
      </c>
      <c r="C5" s="15" t="s">
        <v>250</v>
      </c>
      <c r="D5" s="15" t="s">
        <v>250</v>
      </c>
      <c r="E5" s="15" t="s">
        <v>250</v>
      </c>
      <c r="F5" s="15" t="s">
        <v>250</v>
      </c>
      <c r="G5" s="15" t="s">
        <v>250</v>
      </c>
      <c r="H5" s="15" t="s">
        <v>250</v>
      </c>
      <c r="I5" s="15" t="s">
        <v>250</v>
      </c>
      <c r="J5" s="15" t="s">
        <v>250</v>
      </c>
      <c r="K5" s="15" t="s">
        <v>250</v>
      </c>
      <c r="L5" s="1"/>
    </row>
    <row r="6" spans="1:11" s="23" customFormat="1" ht="28.5" customHeight="1">
      <c r="A6" s="60"/>
      <c r="B6" s="71" t="s">
        <v>95</v>
      </c>
      <c r="C6" s="71"/>
      <c r="D6" s="32">
        <v>48084</v>
      </c>
      <c r="E6" s="68"/>
      <c r="F6" s="70"/>
      <c r="G6" s="68"/>
      <c r="H6" s="68"/>
      <c r="I6" s="70"/>
      <c r="J6" s="60"/>
      <c r="K6" s="60"/>
    </row>
    <row r="7" spans="1:11" ht="28.5" customHeight="1">
      <c r="A7" s="60" t="s">
        <v>207</v>
      </c>
      <c r="B7" s="71" t="s">
        <v>389</v>
      </c>
      <c r="C7" s="71" t="s">
        <v>212</v>
      </c>
      <c r="D7" s="32">
        <v>48084</v>
      </c>
      <c r="E7" s="68" t="s">
        <v>171</v>
      </c>
      <c r="F7" s="70" t="s">
        <v>363</v>
      </c>
      <c r="G7" s="68" t="s">
        <v>359</v>
      </c>
      <c r="H7" s="68" t="s">
        <v>232</v>
      </c>
      <c r="I7" s="70" t="s">
        <v>212</v>
      </c>
      <c r="J7" s="60" t="s">
        <v>302</v>
      </c>
      <c r="K7" s="60"/>
    </row>
    <row r="8" spans="2:11" ht="12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7:11" ht="12.75" customHeight="1">
      <c r="G9" s="1"/>
      <c r="H9" s="1"/>
      <c r="I9" s="1"/>
      <c r="J9" s="1"/>
      <c r="K9" s="1"/>
    </row>
    <row r="11" spans="10:11" ht="12.75" customHeight="1">
      <c r="J11" s="1"/>
      <c r="K11" s="1"/>
    </row>
    <row r="12" ht="12.75" customHeight="1">
      <c r="K12" s="1"/>
    </row>
    <row r="15" ht="12.75" customHeight="1">
      <c r="F15" s="1"/>
    </row>
    <row r="20" ht="12.75" customHeight="1">
      <c r="E20" s="1"/>
    </row>
  </sheetData>
  <sheetProtection/>
  <mergeCells count="1">
    <mergeCell ref="A2:K2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6" width="13.16015625" style="0" customWidth="1"/>
    <col min="7" max="7" width="9.16015625" style="0" customWidth="1"/>
    <col min="8" max="9" width="13.16015625" style="0" customWidth="1"/>
    <col min="10" max="13" width="6.66015625" style="0" customWidth="1"/>
    <col min="14" max="14" width="9.16015625" style="0" customWidth="1"/>
    <col min="15" max="15" width="14.16015625" style="0" customWidth="1"/>
    <col min="16" max="16" width="13.16015625" style="0" customWidth="1"/>
  </cols>
  <sheetData>
    <row r="2" spans="1:16" ht="27.75" customHeight="1">
      <c r="A2" s="92" t="s">
        <v>203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ht="17.25" customHeight="1">
      <c r="P3" s="5" t="s">
        <v>36</v>
      </c>
    </row>
    <row r="4" spans="1:16" ht="26.25" customHeight="1">
      <c r="A4" s="93" t="s">
        <v>398</v>
      </c>
      <c r="B4" s="93"/>
      <c r="C4" s="93"/>
      <c r="D4" s="93" t="s">
        <v>201</v>
      </c>
      <c r="E4" s="93" t="s">
        <v>229</v>
      </c>
      <c r="F4" s="93" t="s">
        <v>129</v>
      </c>
      <c r="G4" s="94" t="s">
        <v>266</v>
      </c>
      <c r="H4" s="93" t="s">
        <v>25</v>
      </c>
      <c r="I4" s="93" t="s">
        <v>87</v>
      </c>
      <c r="J4" s="94" t="s">
        <v>341</v>
      </c>
      <c r="K4" s="94"/>
      <c r="L4" s="94" t="s">
        <v>7</v>
      </c>
      <c r="M4" s="94"/>
      <c r="N4" s="94" t="s">
        <v>332</v>
      </c>
      <c r="O4" s="93" t="s">
        <v>162</v>
      </c>
      <c r="P4" s="93" t="s">
        <v>306</v>
      </c>
    </row>
    <row r="5" spans="1:16" ht="15" customHeight="1">
      <c r="A5" s="15" t="s">
        <v>155</v>
      </c>
      <c r="B5" s="15" t="s">
        <v>277</v>
      </c>
      <c r="C5" s="15" t="s">
        <v>268</v>
      </c>
      <c r="D5" s="93"/>
      <c r="E5" s="93"/>
      <c r="F5" s="93"/>
      <c r="G5" s="94"/>
      <c r="H5" s="93"/>
      <c r="I5" s="93"/>
      <c r="J5" s="3" t="s">
        <v>155</v>
      </c>
      <c r="K5" s="3" t="s">
        <v>277</v>
      </c>
      <c r="L5" s="3" t="s">
        <v>155</v>
      </c>
      <c r="M5" s="3" t="s">
        <v>277</v>
      </c>
      <c r="N5" s="94"/>
      <c r="O5" s="93"/>
      <c r="P5" s="93"/>
    </row>
    <row r="6" spans="1:16" ht="15" customHeight="1">
      <c r="A6" s="15" t="s">
        <v>250</v>
      </c>
      <c r="B6" s="15" t="s">
        <v>250</v>
      </c>
      <c r="C6" s="15" t="s">
        <v>250</v>
      </c>
      <c r="D6" s="15" t="s">
        <v>250</v>
      </c>
      <c r="E6" s="15" t="s">
        <v>250</v>
      </c>
      <c r="F6" s="15" t="s">
        <v>250</v>
      </c>
      <c r="G6" s="15" t="s">
        <v>250</v>
      </c>
      <c r="H6" s="15" t="s">
        <v>250</v>
      </c>
      <c r="I6" s="15" t="s">
        <v>250</v>
      </c>
      <c r="J6" s="15" t="s">
        <v>250</v>
      </c>
      <c r="K6" s="9" t="s">
        <v>250</v>
      </c>
      <c r="L6" s="15" t="s">
        <v>250</v>
      </c>
      <c r="M6" s="9" t="s">
        <v>250</v>
      </c>
      <c r="N6" s="15" t="s">
        <v>250</v>
      </c>
      <c r="O6" s="15" t="s">
        <v>250</v>
      </c>
      <c r="P6" s="15" t="s">
        <v>250</v>
      </c>
    </row>
    <row r="7" spans="1:16" s="23" customFormat="1" ht="28.5" customHeight="1">
      <c r="A7" s="60"/>
      <c r="B7" s="60"/>
      <c r="C7" s="60"/>
      <c r="D7" s="60"/>
      <c r="E7" s="71"/>
      <c r="F7" s="71"/>
      <c r="G7" s="60"/>
      <c r="H7" s="60"/>
      <c r="I7" s="72"/>
      <c r="J7" s="66"/>
      <c r="K7" s="60"/>
      <c r="L7" s="73"/>
      <c r="M7" s="60"/>
      <c r="N7" s="64"/>
      <c r="O7" s="32"/>
      <c r="P7" s="60"/>
    </row>
    <row r="8" spans="1:1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"/>
      <c r="B9" s="1"/>
      <c r="C9" s="1"/>
      <c r="D9" s="1"/>
      <c r="E9" s="1"/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1"/>
      <c r="B10" s="1"/>
      <c r="C10" s="1"/>
      <c r="K10" s="1"/>
      <c r="M10" s="1"/>
      <c r="N10" s="1"/>
      <c r="O10" s="1"/>
      <c r="P10" s="1"/>
    </row>
    <row r="11" spans="1:16" ht="12.75" customHeight="1">
      <c r="A11" s="1"/>
      <c r="B11" s="1"/>
      <c r="C11" s="1"/>
      <c r="D11" s="1"/>
      <c r="J11" s="1"/>
      <c r="K11" s="1"/>
      <c r="M11" s="1"/>
      <c r="O11" s="1"/>
      <c r="P11" s="1"/>
    </row>
    <row r="12" spans="2:16" ht="12.75" customHeight="1">
      <c r="B12" s="1"/>
      <c r="C12" s="1"/>
      <c r="N12" s="1"/>
      <c r="O12" s="1"/>
      <c r="P12" s="1"/>
    </row>
    <row r="13" spans="2:15" ht="12.75" customHeight="1">
      <c r="B13" s="1"/>
      <c r="C13" s="1"/>
      <c r="D13" s="1"/>
      <c r="E13" s="1"/>
      <c r="K13" s="1"/>
      <c r="L13" s="1"/>
      <c r="N13" s="1"/>
      <c r="O13" s="1"/>
    </row>
    <row r="14" spans="3:15" ht="12.75" customHeight="1">
      <c r="C14" s="1"/>
      <c r="D14" s="1"/>
      <c r="N14" s="1"/>
      <c r="O14" s="1"/>
    </row>
    <row r="15" spans="3:15" ht="12.75" customHeight="1">
      <c r="C15" s="1"/>
      <c r="D15" s="1"/>
      <c r="K15" s="1"/>
      <c r="N15" s="1"/>
      <c r="O15" s="1"/>
    </row>
    <row r="16" spans="3:15" ht="12.75" customHeight="1">
      <c r="C16" s="1"/>
      <c r="D16" s="1"/>
      <c r="L16" s="1"/>
      <c r="N16" s="1"/>
      <c r="O16" s="1"/>
    </row>
    <row r="17" spans="4:15" ht="12.75" customHeight="1">
      <c r="D17" s="1"/>
      <c r="K17" s="1"/>
      <c r="O17" s="1"/>
    </row>
    <row r="18" spans="4:15" ht="12.75" customHeight="1">
      <c r="D18" s="1"/>
      <c r="O18" s="1"/>
    </row>
    <row r="19" spans="3:15" ht="12.75" customHeight="1">
      <c r="C19" s="1"/>
      <c r="O19" s="1"/>
    </row>
    <row r="20" ht="12.75" customHeight="1">
      <c r="O20" s="1"/>
    </row>
    <row r="21" ht="12.75" customHeight="1">
      <c r="O21" s="1"/>
    </row>
    <row r="22" ht="12.75" customHeight="1">
      <c r="O22" s="1"/>
    </row>
    <row r="23" ht="12.75" customHeight="1">
      <c r="O23" s="1"/>
    </row>
    <row r="24" ht="12.75" customHeight="1">
      <c r="O24" s="1"/>
    </row>
    <row r="25" spans="9:15" ht="12.75" customHeight="1">
      <c r="I25" s="1"/>
      <c r="O25" s="1"/>
    </row>
    <row r="26" ht="12.75" customHeight="1">
      <c r="O26" s="1"/>
    </row>
  </sheetData>
  <sheetProtection/>
  <mergeCells count="13">
    <mergeCell ref="I4:I5"/>
    <mergeCell ref="A2:P2"/>
    <mergeCell ref="O4:O5"/>
    <mergeCell ref="P4:P5"/>
    <mergeCell ref="G4:G5"/>
    <mergeCell ref="N4:N5"/>
    <mergeCell ref="J4:K4"/>
    <mergeCell ref="L4:M4"/>
    <mergeCell ref="A4:C4"/>
    <mergeCell ref="D4:D5"/>
    <mergeCell ref="E4:E5"/>
    <mergeCell ref="F4:F5"/>
    <mergeCell ref="H4:H5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3.16015625" style="0" customWidth="1"/>
    <col min="5" max="5" width="21.33203125" style="0" customWidth="1"/>
    <col min="6" max="6" width="18.33203125" style="0" customWidth="1"/>
    <col min="7" max="7" width="9.16015625" style="0" customWidth="1"/>
    <col min="8" max="9" width="13.16015625" style="0" customWidth="1"/>
    <col min="10" max="13" width="5.83203125" style="0" customWidth="1"/>
    <col min="14" max="14" width="9.16015625" style="0" customWidth="1"/>
    <col min="15" max="15" width="14.16015625" style="0" customWidth="1"/>
    <col min="16" max="16" width="13.16015625" style="0" customWidth="1"/>
  </cols>
  <sheetData>
    <row r="2" spans="1:16" ht="27.75" customHeight="1">
      <c r="A2" s="92" t="s">
        <v>121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ht="17.25" customHeight="1">
      <c r="P3" s="5" t="s">
        <v>36</v>
      </c>
    </row>
    <row r="4" spans="1:16" ht="26.25" customHeight="1">
      <c r="A4" s="93" t="s">
        <v>398</v>
      </c>
      <c r="B4" s="93"/>
      <c r="C4" s="93"/>
      <c r="D4" s="93" t="s">
        <v>201</v>
      </c>
      <c r="E4" s="93" t="s">
        <v>229</v>
      </c>
      <c r="F4" s="93" t="s">
        <v>129</v>
      </c>
      <c r="G4" s="94" t="s">
        <v>266</v>
      </c>
      <c r="H4" s="93" t="s">
        <v>25</v>
      </c>
      <c r="I4" s="93" t="s">
        <v>87</v>
      </c>
      <c r="J4" s="94" t="s">
        <v>341</v>
      </c>
      <c r="K4" s="94"/>
      <c r="L4" s="94" t="s">
        <v>7</v>
      </c>
      <c r="M4" s="94"/>
      <c r="N4" s="94" t="s">
        <v>332</v>
      </c>
      <c r="O4" s="93" t="s">
        <v>162</v>
      </c>
      <c r="P4" s="93" t="s">
        <v>306</v>
      </c>
    </row>
    <row r="5" spans="1:16" ht="15" customHeight="1">
      <c r="A5" s="15" t="s">
        <v>155</v>
      </c>
      <c r="B5" s="15" t="s">
        <v>277</v>
      </c>
      <c r="C5" s="15" t="s">
        <v>268</v>
      </c>
      <c r="D5" s="93"/>
      <c r="E5" s="93"/>
      <c r="F5" s="93"/>
      <c r="G5" s="94"/>
      <c r="H5" s="93"/>
      <c r="I5" s="93"/>
      <c r="J5" s="3" t="s">
        <v>155</v>
      </c>
      <c r="K5" s="3" t="s">
        <v>277</v>
      </c>
      <c r="L5" s="3" t="s">
        <v>155</v>
      </c>
      <c r="M5" s="3" t="s">
        <v>277</v>
      </c>
      <c r="N5" s="94"/>
      <c r="O5" s="93"/>
      <c r="P5" s="93"/>
    </row>
    <row r="6" spans="1:16" ht="15" customHeight="1">
      <c r="A6" s="15" t="s">
        <v>250</v>
      </c>
      <c r="B6" s="15" t="s">
        <v>250</v>
      </c>
      <c r="C6" s="9" t="s">
        <v>250</v>
      </c>
      <c r="D6" s="15" t="s">
        <v>250</v>
      </c>
      <c r="E6" s="15" t="s">
        <v>250</v>
      </c>
      <c r="F6" s="15" t="s">
        <v>250</v>
      </c>
      <c r="G6" s="15" t="s">
        <v>250</v>
      </c>
      <c r="H6" s="15" t="s">
        <v>250</v>
      </c>
      <c r="I6" s="15" t="s">
        <v>250</v>
      </c>
      <c r="J6" s="15" t="s">
        <v>250</v>
      </c>
      <c r="K6" s="9" t="s">
        <v>250</v>
      </c>
      <c r="L6" s="15" t="s">
        <v>250</v>
      </c>
      <c r="M6" s="9" t="s">
        <v>250</v>
      </c>
      <c r="N6" s="15" t="s">
        <v>250</v>
      </c>
      <c r="O6" s="15" t="s">
        <v>250</v>
      </c>
      <c r="P6" s="15" t="s">
        <v>250</v>
      </c>
    </row>
    <row r="7" spans="1:16" ht="28.5" customHeight="1">
      <c r="A7" s="60"/>
      <c r="B7" s="66"/>
      <c r="C7" s="60"/>
      <c r="D7" s="64"/>
      <c r="E7" s="71"/>
      <c r="F7" s="71"/>
      <c r="G7" s="60"/>
      <c r="H7" s="60"/>
      <c r="I7" s="72"/>
      <c r="J7" s="66"/>
      <c r="K7" s="60"/>
      <c r="L7" s="73"/>
      <c r="M7" s="60"/>
      <c r="N7" s="64"/>
      <c r="O7" s="32"/>
      <c r="P7" s="60"/>
    </row>
    <row r="8" spans="1:1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"/>
      <c r="B9" s="1"/>
      <c r="C9" s="1"/>
      <c r="D9" s="1"/>
      <c r="E9" s="1"/>
      <c r="H9" s="1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1"/>
      <c r="B10" s="1"/>
      <c r="C10" s="1"/>
      <c r="E10" s="1"/>
      <c r="K10" s="1"/>
      <c r="M10" s="1"/>
      <c r="N10" s="1"/>
      <c r="O10" s="1"/>
      <c r="P10" s="1"/>
    </row>
    <row r="11" spans="1:16" ht="12.75" customHeight="1">
      <c r="A11" s="1"/>
      <c r="B11" s="1"/>
      <c r="C11" s="1"/>
      <c r="J11" s="1"/>
      <c r="K11" s="1"/>
      <c r="M11" s="1"/>
      <c r="O11" s="1"/>
      <c r="P11" s="1"/>
    </row>
    <row r="12" spans="2:16" ht="12.75" customHeight="1">
      <c r="B12" s="1"/>
      <c r="C12" s="1"/>
      <c r="D12" s="1"/>
      <c r="N12" s="1"/>
      <c r="O12" s="1"/>
      <c r="P12" s="1"/>
    </row>
    <row r="13" spans="2:15" ht="12.75" customHeight="1">
      <c r="B13" s="1"/>
      <c r="C13" s="1"/>
      <c r="D13" s="1"/>
      <c r="E13" s="1"/>
      <c r="K13" s="1"/>
      <c r="L13" s="1"/>
      <c r="N13" s="1"/>
      <c r="O13" s="1"/>
    </row>
    <row r="14" spans="3:15" ht="12.75" customHeight="1">
      <c r="C14" s="1"/>
      <c r="D14" s="1"/>
      <c r="M14" s="1"/>
      <c r="N14" s="1"/>
      <c r="O14" s="1"/>
    </row>
    <row r="15" spans="3:15" ht="12.75" customHeight="1">
      <c r="C15" s="1"/>
      <c r="D15" s="1"/>
      <c r="K15" s="1"/>
      <c r="N15" s="1"/>
      <c r="O15" s="1"/>
    </row>
    <row r="16" spans="3:15" ht="12.75" customHeight="1">
      <c r="C16" s="1"/>
      <c r="D16" s="1"/>
      <c r="L16" s="1"/>
      <c r="N16" s="1"/>
      <c r="O16" s="1"/>
    </row>
    <row r="17" spans="4:15" ht="12.75" customHeight="1">
      <c r="D17" s="1"/>
      <c r="K17" s="1"/>
      <c r="O17" s="1"/>
    </row>
    <row r="18" spans="4:15" ht="12.75" customHeight="1">
      <c r="D18" s="1"/>
      <c r="O18" s="1"/>
    </row>
    <row r="19" spans="3:15" ht="12.75" customHeight="1">
      <c r="C19" s="1"/>
      <c r="O19" s="1"/>
    </row>
    <row r="20" ht="12.75" customHeight="1">
      <c r="O20" s="1"/>
    </row>
    <row r="21" ht="12.75" customHeight="1">
      <c r="O21" s="1"/>
    </row>
    <row r="22" ht="12.75" customHeight="1">
      <c r="O22" s="1"/>
    </row>
    <row r="23" ht="12.75" customHeight="1">
      <c r="O23" s="1"/>
    </row>
    <row r="24" spans="9:15" ht="12.75" customHeight="1">
      <c r="I24" s="1"/>
      <c r="O24" s="1"/>
    </row>
    <row r="25" spans="9:15" ht="12.75" customHeight="1">
      <c r="I25" s="1"/>
      <c r="O25" s="1"/>
    </row>
    <row r="26" ht="12.75" customHeight="1">
      <c r="O26" s="1"/>
    </row>
  </sheetData>
  <sheetProtection/>
  <mergeCells count="13">
    <mergeCell ref="I4:I5"/>
    <mergeCell ref="A2:P2"/>
    <mergeCell ref="O4:O5"/>
    <mergeCell ref="P4:P5"/>
    <mergeCell ref="G4:G5"/>
    <mergeCell ref="N4:N5"/>
    <mergeCell ref="J4:K4"/>
    <mergeCell ref="L4:M4"/>
    <mergeCell ref="A4:C4"/>
    <mergeCell ref="D4:D5"/>
    <mergeCell ref="E4:E5"/>
    <mergeCell ref="F4:F5"/>
    <mergeCell ref="H4:H5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I26" sqref="I26"/>
    </sheetView>
  </sheetViews>
  <sheetFormatPr defaultColWidth="9.16015625" defaultRowHeight="12.75" customHeight="1"/>
  <cols>
    <col min="1" max="1" width="9.33203125" style="0" customWidth="1"/>
    <col min="2" max="2" width="21.66015625" style="0" customWidth="1"/>
    <col min="3" max="3" width="11.83203125" style="0" customWidth="1"/>
    <col min="4" max="4" width="12.66015625" style="0" customWidth="1"/>
    <col min="5" max="5" width="8.16015625" style="0" customWidth="1"/>
    <col min="6" max="7" width="12.66015625" style="0" customWidth="1"/>
    <col min="8" max="8" width="7.33203125" style="0" customWidth="1"/>
    <col min="9" max="13" width="12.66015625" style="0" customWidth="1"/>
    <col min="14" max="14" width="8.16015625" style="0" customWidth="1"/>
    <col min="15" max="16" width="12.66015625" style="0" customWidth="1"/>
    <col min="17" max="17" width="7.83203125" style="0" customWidth="1"/>
    <col min="18" max="20" width="12.66015625" style="0" customWidth="1"/>
    <col min="21" max="21" width="11.33203125" style="0" customWidth="1"/>
    <col min="22" max="22" width="11.83203125" style="0" customWidth="1"/>
    <col min="23" max="23" width="6.16015625" style="0" customWidth="1"/>
    <col min="24" max="24" width="12.5" style="0" customWidth="1"/>
    <col min="25" max="27" width="6.16015625" style="0" customWidth="1"/>
    <col min="28" max="28" width="12.33203125" style="0" customWidth="1"/>
    <col min="29" max="29" width="13.83203125" style="0" customWidth="1"/>
  </cols>
  <sheetData>
    <row r="1" ht="20.25" customHeight="1">
      <c r="A1" s="1"/>
    </row>
    <row r="2" spans="1:29" ht="28.5" customHeight="1">
      <c r="A2" s="92" t="s">
        <v>336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8" customHeight="1">
      <c r="A3" s="1"/>
      <c r="AC3" s="5" t="s">
        <v>36</v>
      </c>
    </row>
    <row r="4" spans="1:29" ht="15.75" customHeight="1">
      <c r="A4" s="99" t="s">
        <v>201</v>
      </c>
      <c r="B4" s="93" t="s">
        <v>308</v>
      </c>
      <c r="C4" s="98" t="s">
        <v>293</v>
      </c>
      <c r="D4" s="93"/>
      <c r="E4" s="93"/>
      <c r="F4" s="93"/>
      <c r="G4" s="93"/>
      <c r="H4" s="93"/>
      <c r="I4" s="93"/>
      <c r="J4" s="93"/>
      <c r="K4" s="93"/>
      <c r="L4" s="98" t="s">
        <v>362</v>
      </c>
      <c r="M4" s="93"/>
      <c r="N4" s="93"/>
      <c r="O4" s="93"/>
      <c r="P4" s="93"/>
      <c r="Q4" s="93"/>
      <c r="R4" s="93"/>
      <c r="S4" s="93"/>
      <c r="T4" s="93"/>
      <c r="U4" s="98" t="s">
        <v>2</v>
      </c>
      <c r="V4" s="93"/>
      <c r="W4" s="93"/>
      <c r="X4" s="93"/>
      <c r="Y4" s="93"/>
      <c r="Z4" s="93"/>
      <c r="AA4" s="93"/>
      <c r="AB4" s="93"/>
      <c r="AC4" s="93"/>
    </row>
    <row r="5" spans="1:29" ht="17.25" customHeight="1">
      <c r="A5" s="99"/>
      <c r="B5" s="93"/>
      <c r="C5" s="98" t="s">
        <v>95</v>
      </c>
      <c r="D5" s="94" t="s">
        <v>124</v>
      </c>
      <c r="E5" s="94"/>
      <c r="F5" s="94"/>
      <c r="G5" s="94"/>
      <c r="H5" s="94"/>
      <c r="I5" s="94"/>
      <c r="J5" s="94" t="s">
        <v>292</v>
      </c>
      <c r="K5" s="94" t="s">
        <v>219</v>
      </c>
      <c r="L5" s="101" t="s">
        <v>95</v>
      </c>
      <c r="M5" s="97" t="s">
        <v>355</v>
      </c>
      <c r="N5" s="97"/>
      <c r="O5" s="97"/>
      <c r="P5" s="97"/>
      <c r="Q5" s="97"/>
      <c r="R5" s="97"/>
      <c r="S5" s="97" t="s">
        <v>292</v>
      </c>
      <c r="T5" s="97" t="s">
        <v>219</v>
      </c>
      <c r="U5" s="100" t="s">
        <v>95</v>
      </c>
      <c r="V5" s="97" t="s">
        <v>355</v>
      </c>
      <c r="W5" s="97"/>
      <c r="X5" s="97"/>
      <c r="Y5" s="97"/>
      <c r="Z5" s="97"/>
      <c r="AA5" s="97"/>
      <c r="AB5" s="97" t="s">
        <v>292</v>
      </c>
      <c r="AC5" s="97" t="s">
        <v>219</v>
      </c>
    </row>
    <row r="6" spans="1:29" ht="23.25" customHeight="1">
      <c r="A6" s="99"/>
      <c r="B6" s="93"/>
      <c r="C6" s="98"/>
      <c r="D6" s="94" t="s">
        <v>213</v>
      </c>
      <c r="E6" s="94" t="s">
        <v>179</v>
      </c>
      <c r="F6" s="94" t="s">
        <v>199</v>
      </c>
      <c r="G6" s="94" t="s">
        <v>374</v>
      </c>
      <c r="H6" s="94"/>
      <c r="I6" s="94"/>
      <c r="J6" s="94"/>
      <c r="K6" s="94"/>
      <c r="L6" s="98"/>
      <c r="M6" s="94" t="s">
        <v>213</v>
      </c>
      <c r="N6" s="94" t="s">
        <v>179</v>
      </c>
      <c r="O6" s="94" t="s">
        <v>199</v>
      </c>
      <c r="P6" s="94" t="s">
        <v>374</v>
      </c>
      <c r="Q6" s="94"/>
      <c r="R6" s="94"/>
      <c r="S6" s="94"/>
      <c r="T6" s="94"/>
      <c r="U6" s="93"/>
      <c r="V6" s="94" t="s">
        <v>213</v>
      </c>
      <c r="W6" s="94" t="s">
        <v>179</v>
      </c>
      <c r="X6" s="94" t="s">
        <v>199</v>
      </c>
      <c r="Y6" s="94" t="s">
        <v>374</v>
      </c>
      <c r="Z6" s="94"/>
      <c r="AA6" s="94"/>
      <c r="AB6" s="94"/>
      <c r="AC6" s="94"/>
    </row>
    <row r="7" spans="1:29" ht="45" customHeight="1">
      <c r="A7" s="99"/>
      <c r="B7" s="93"/>
      <c r="C7" s="98"/>
      <c r="D7" s="94"/>
      <c r="E7" s="94"/>
      <c r="F7" s="94"/>
      <c r="G7" s="11" t="s">
        <v>213</v>
      </c>
      <c r="H7" s="11" t="s">
        <v>86</v>
      </c>
      <c r="I7" s="4" t="s">
        <v>397</v>
      </c>
      <c r="J7" s="94"/>
      <c r="K7" s="94"/>
      <c r="L7" s="98"/>
      <c r="M7" s="94"/>
      <c r="N7" s="94"/>
      <c r="O7" s="94"/>
      <c r="P7" s="11" t="s">
        <v>213</v>
      </c>
      <c r="Q7" s="11" t="s">
        <v>86</v>
      </c>
      <c r="R7" s="4" t="s">
        <v>397</v>
      </c>
      <c r="S7" s="94"/>
      <c r="T7" s="94"/>
      <c r="U7" s="93"/>
      <c r="V7" s="94"/>
      <c r="W7" s="94"/>
      <c r="X7" s="94"/>
      <c r="Y7" s="11" t="s">
        <v>213</v>
      </c>
      <c r="Z7" s="11" t="s">
        <v>86</v>
      </c>
      <c r="AA7" s="4" t="s">
        <v>397</v>
      </c>
      <c r="AB7" s="94"/>
      <c r="AC7" s="94"/>
    </row>
    <row r="8" spans="1:29" ht="25.5" customHeight="1">
      <c r="A8" s="12" t="s">
        <v>250</v>
      </c>
      <c r="B8" s="18" t="s">
        <v>250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8">
        <v>10</v>
      </c>
      <c r="M8" s="8">
        <v>11</v>
      </c>
      <c r="N8" s="8">
        <v>12</v>
      </c>
      <c r="O8" s="8">
        <v>13</v>
      </c>
      <c r="P8" s="8">
        <v>14</v>
      </c>
      <c r="Q8" s="8">
        <v>15</v>
      </c>
      <c r="R8" s="8">
        <v>16</v>
      </c>
      <c r="S8" s="9">
        <v>17</v>
      </c>
      <c r="T8" s="9">
        <v>18</v>
      </c>
      <c r="U8" s="8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</row>
    <row r="9" spans="1:29" s="10" customFormat="1" ht="21" customHeight="1">
      <c r="A9" s="74"/>
      <c r="B9" s="74" t="s">
        <v>95</v>
      </c>
      <c r="C9" s="79">
        <f>SUM(D9,J9,K9)</f>
        <v>233485.96</v>
      </c>
      <c r="D9" s="79">
        <f>SUM(E9,F9,G9)</f>
        <v>105000</v>
      </c>
      <c r="E9" s="79"/>
      <c r="F9" s="79">
        <v>45000</v>
      </c>
      <c r="G9" s="80">
        <f>SUM(H9:I9)</f>
        <v>60000</v>
      </c>
      <c r="H9" s="80"/>
      <c r="I9" s="80">
        <v>60000</v>
      </c>
      <c r="J9" s="79">
        <v>78000</v>
      </c>
      <c r="K9" s="79">
        <v>50485.96</v>
      </c>
      <c r="L9" s="32">
        <v>249995.56</v>
      </c>
      <c r="M9" s="32">
        <v>95000</v>
      </c>
      <c r="N9" s="32">
        <v>0</v>
      </c>
      <c r="O9" s="32">
        <v>35000</v>
      </c>
      <c r="P9" s="32">
        <v>60000</v>
      </c>
      <c r="Q9" s="32">
        <v>0</v>
      </c>
      <c r="R9" s="32">
        <v>60000</v>
      </c>
      <c r="S9" s="32">
        <v>83348</v>
      </c>
      <c r="T9" s="32">
        <v>71647.56</v>
      </c>
      <c r="U9" s="80">
        <f>L9-C9</f>
        <v>16509.600000000006</v>
      </c>
      <c r="V9" s="80">
        <f aca="true" t="shared" si="0" ref="V9:AC11">M9-D9</f>
        <v>-10000</v>
      </c>
      <c r="W9" s="80">
        <f t="shared" si="0"/>
        <v>0</v>
      </c>
      <c r="X9" s="80">
        <f t="shared" si="0"/>
        <v>-10000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5348</v>
      </c>
      <c r="AC9" s="80">
        <f t="shared" si="0"/>
        <v>21161.6</v>
      </c>
    </row>
    <row r="10" spans="1:29" ht="21" customHeight="1">
      <c r="A10" s="74" t="s">
        <v>207</v>
      </c>
      <c r="B10" s="74" t="s">
        <v>389</v>
      </c>
      <c r="C10" s="79">
        <f>SUM(D10,J10,K10)</f>
        <v>233485.96</v>
      </c>
      <c r="D10" s="79">
        <f>SUM(E10,F10,G10)</f>
        <v>105000</v>
      </c>
      <c r="E10" s="79"/>
      <c r="F10" s="79">
        <v>45000</v>
      </c>
      <c r="G10" s="80">
        <f>SUM(H10:I10)</f>
        <v>60000</v>
      </c>
      <c r="H10" s="80"/>
      <c r="I10" s="80">
        <v>60000</v>
      </c>
      <c r="J10" s="79">
        <v>78000</v>
      </c>
      <c r="K10" s="79">
        <v>50485.96</v>
      </c>
      <c r="L10" s="32">
        <v>249995.56</v>
      </c>
      <c r="M10" s="32">
        <v>95000</v>
      </c>
      <c r="N10" s="32">
        <v>0</v>
      </c>
      <c r="O10" s="32">
        <v>35000</v>
      </c>
      <c r="P10" s="32">
        <v>60000</v>
      </c>
      <c r="Q10" s="32">
        <v>0</v>
      </c>
      <c r="R10" s="32">
        <v>60000</v>
      </c>
      <c r="S10" s="32">
        <v>83348</v>
      </c>
      <c r="T10" s="32">
        <v>71647.56</v>
      </c>
      <c r="U10" s="80">
        <f>L10-C10</f>
        <v>16509.600000000006</v>
      </c>
      <c r="V10" s="80">
        <f t="shared" si="0"/>
        <v>-10000</v>
      </c>
      <c r="W10" s="80">
        <f t="shared" si="0"/>
        <v>0</v>
      </c>
      <c r="X10" s="80">
        <f t="shared" si="0"/>
        <v>-10000</v>
      </c>
      <c r="Y10" s="80">
        <f t="shared" si="0"/>
        <v>0</v>
      </c>
      <c r="Z10" s="80">
        <f t="shared" si="0"/>
        <v>0</v>
      </c>
      <c r="AA10" s="80">
        <f t="shared" si="0"/>
        <v>0</v>
      </c>
      <c r="AB10" s="80">
        <f t="shared" si="0"/>
        <v>5348</v>
      </c>
      <c r="AC10" s="80">
        <f t="shared" si="0"/>
        <v>21161.6</v>
      </c>
    </row>
    <row r="11" spans="1:29" ht="21" customHeight="1">
      <c r="A11" s="74" t="s">
        <v>140</v>
      </c>
      <c r="B11" s="74" t="s">
        <v>328</v>
      </c>
      <c r="C11" s="79">
        <f>SUM(D11,J11,K11)</f>
        <v>233485.96</v>
      </c>
      <c r="D11" s="79">
        <f>SUM(E11,F11,G11)</f>
        <v>105000</v>
      </c>
      <c r="E11" s="79"/>
      <c r="F11" s="79">
        <v>45000</v>
      </c>
      <c r="G11" s="80">
        <f>SUM(H11:I11)</f>
        <v>60000</v>
      </c>
      <c r="H11" s="80"/>
      <c r="I11" s="80">
        <v>60000</v>
      </c>
      <c r="J11" s="79">
        <v>78000</v>
      </c>
      <c r="K11" s="79">
        <v>50485.96</v>
      </c>
      <c r="L11" s="32">
        <v>249995.56</v>
      </c>
      <c r="M11" s="32">
        <v>95000</v>
      </c>
      <c r="N11" s="32">
        <v>0</v>
      </c>
      <c r="O11" s="32">
        <v>35000</v>
      </c>
      <c r="P11" s="32">
        <v>60000</v>
      </c>
      <c r="Q11" s="32">
        <v>0</v>
      </c>
      <c r="R11" s="32">
        <v>60000</v>
      </c>
      <c r="S11" s="32">
        <v>83348</v>
      </c>
      <c r="T11" s="32">
        <v>71647.56</v>
      </c>
      <c r="U11" s="80">
        <f>L11-C11</f>
        <v>16509.600000000006</v>
      </c>
      <c r="V11" s="80">
        <f t="shared" si="0"/>
        <v>-10000</v>
      </c>
      <c r="W11" s="80">
        <f t="shared" si="0"/>
        <v>0</v>
      </c>
      <c r="X11" s="80">
        <f t="shared" si="0"/>
        <v>-10000</v>
      </c>
      <c r="Y11" s="80">
        <f t="shared" si="0"/>
        <v>0</v>
      </c>
      <c r="Z11" s="80">
        <f t="shared" si="0"/>
        <v>0</v>
      </c>
      <c r="AA11" s="80">
        <f t="shared" si="0"/>
        <v>0</v>
      </c>
      <c r="AB11" s="80">
        <f t="shared" si="0"/>
        <v>5348</v>
      </c>
      <c r="AC11" s="80">
        <f t="shared" si="0"/>
        <v>21161.6</v>
      </c>
    </row>
    <row r="12" spans="1:28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Y12" s="1"/>
      <c r="AA12" s="1"/>
      <c r="AB12" s="1"/>
    </row>
    <row r="13" spans="1:27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Y13" s="1"/>
      <c r="Z13" s="1"/>
      <c r="AA13" s="1"/>
    </row>
    <row r="14" spans="1:28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/>
      <c r="S14" s="1"/>
      <c r="T14" s="1"/>
      <c r="Y14" s="1"/>
      <c r="Z14" s="1"/>
      <c r="AB14" s="1"/>
    </row>
    <row r="15" spans="2:20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</row>
    <row r="16" spans="2:25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T16" s="1"/>
      <c r="Y16" s="1"/>
    </row>
    <row r="17" spans="2:20" ht="12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"/>
      <c r="P17" s="1"/>
      <c r="R17" s="1"/>
      <c r="T17" s="1"/>
    </row>
    <row r="18" spans="12:25" ht="12.75" customHeight="1">
      <c r="L18" s="1"/>
      <c r="M18" s="1"/>
      <c r="O18" s="1"/>
      <c r="P18" s="1"/>
      <c r="Q18" s="1"/>
      <c r="R18" s="1"/>
      <c r="T18" s="1"/>
      <c r="Y18" s="1"/>
    </row>
    <row r="19" spans="15:20" ht="12.75" customHeight="1">
      <c r="O19" s="1"/>
      <c r="P19" s="1"/>
      <c r="Q19" s="1"/>
      <c r="T19" s="1"/>
    </row>
    <row r="20" spans="17:20" ht="12.75" customHeight="1">
      <c r="Q20" s="1"/>
      <c r="T20" s="1"/>
    </row>
    <row r="21" spans="17:20" ht="12.75" customHeight="1">
      <c r="Q21" s="1"/>
      <c r="T21" s="1"/>
    </row>
    <row r="22" spans="18:20" ht="12.75" customHeight="1">
      <c r="R22" s="1"/>
      <c r="T22" s="1"/>
    </row>
    <row r="23" spans="18:19" ht="12.75" customHeight="1">
      <c r="R23" s="1"/>
      <c r="S23" s="1"/>
    </row>
    <row r="24" spans="9:13" ht="12.75" customHeight="1">
      <c r="I24" s="1"/>
      <c r="M24" s="1"/>
    </row>
  </sheetData>
  <sheetProtection/>
  <mergeCells count="30">
    <mergeCell ref="J5:J7"/>
    <mergeCell ref="K5:K7"/>
    <mergeCell ref="M5:R5"/>
    <mergeCell ref="P6:R6"/>
    <mergeCell ref="L5:L7"/>
    <mergeCell ref="M6:M7"/>
    <mergeCell ref="N6:N7"/>
    <mergeCell ref="O6:O7"/>
    <mergeCell ref="D5:I5"/>
    <mergeCell ref="G6:I6"/>
    <mergeCell ref="C5:C7"/>
    <mergeCell ref="D6:D7"/>
    <mergeCell ref="E6:E7"/>
    <mergeCell ref="F6:F7"/>
    <mergeCell ref="U5:U7"/>
    <mergeCell ref="V6:V7"/>
    <mergeCell ref="W6:W7"/>
    <mergeCell ref="X6:X7"/>
    <mergeCell ref="V5:AA5"/>
    <mergeCell ref="Y6:AA6"/>
    <mergeCell ref="S5:S7"/>
    <mergeCell ref="T5:T7"/>
    <mergeCell ref="A2:AC2"/>
    <mergeCell ref="AB5:AB7"/>
    <mergeCell ref="AC5:AC7"/>
    <mergeCell ref="U4:AC4"/>
    <mergeCell ref="L4:T4"/>
    <mergeCell ref="C4:K4"/>
    <mergeCell ref="A4:A7"/>
    <mergeCell ref="B4:B7"/>
  </mergeCells>
  <printOptions horizontalCentered="1"/>
  <pageMargins left="0.19685039370078738" right="0.19685039370078738" top="0.39370078740157477" bottom="0.39370078740157477" header="0.4992126010534331" footer="0.4992126010534331"/>
  <pageSetup fitToHeight="1000" fitToWidth="1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7">
      <selection activeCell="E8" sqref="E8"/>
    </sheetView>
  </sheetViews>
  <sheetFormatPr defaultColWidth="9.16015625" defaultRowHeight="11.25"/>
  <cols>
    <col min="1" max="1" width="13.33203125" style="0" customWidth="1"/>
    <col min="2" max="2" width="15.83203125" style="0" customWidth="1"/>
    <col min="3" max="3" width="14.83203125" style="0" customWidth="1"/>
    <col min="4" max="4" width="37.5" style="0" bestFit="1" customWidth="1"/>
    <col min="5" max="5" width="27.16015625" style="0" customWidth="1"/>
  </cols>
  <sheetData>
    <row r="1" spans="1:5" ht="12.75" customHeight="1">
      <c r="A1" s="24" t="s">
        <v>80</v>
      </c>
      <c r="B1" s="25"/>
      <c r="C1" s="25"/>
      <c r="D1" s="25"/>
      <c r="E1" s="26"/>
    </row>
    <row r="2" spans="1:5" ht="30" customHeight="1">
      <c r="A2" s="102" t="s">
        <v>43</v>
      </c>
      <c r="B2" s="102"/>
      <c r="C2" s="102"/>
      <c r="D2" s="102"/>
      <c r="E2" s="102"/>
    </row>
    <row r="3" spans="1:5" ht="12.75" customHeight="1">
      <c r="A3" s="27"/>
      <c r="B3" s="28"/>
      <c r="C3" s="26"/>
      <c r="D3" s="26"/>
      <c r="E3" s="26"/>
    </row>
    <row r="4" spans="1:5" ht="25.5" customHeight="1">
      <c r="A4" s="103" t="s">
        <v>325</v>
      </c>
      <c r="B4" s="103"/>
      <c r="C4" s="104"/>
      <c r="D4" s="87" t="s">
        <v>410</v>
      </c>
      <c r="E4" s="87"/>
    </row>
    <row r="5" spans="1:5" ht="25.5" customHeight="1">
      <c r="A5" s="103" t="s">
        <v>202</v>
      </c>
      <c r="B5" s="103"/>
      <c r="C5" s="103"/>
      <c r="D5" s="105" t="s">
        <v>411</v>
      </c>
      <c r="E5" s="105"/>
    </row>
    <row r="6" spans="1:5" ht="25.5" customHeight="1">
      <c r="A6" s="103" t="s">
        <v>460</v>
      </c>
      <c r="B6" s="106"/>
      <c r="C6" s="106"/>
      <c r="D6" s="30" t="s">
        <v>269</v>
      </c>
      <c r="E6" s="30">
        <v>83.7</v>
      </c>
    </row>
    <row r="7" spans="1:5" ht="25.5" customHeight="1">
      <c r="A7" s="106"/>
      <c r="B7" s="106"/>
      <c r="C7" s="106"/>
      <c r="D7" s="30" t="s">
        <v>257</v>
      </c>
      <c r="E7" s="30">
        <v>83.7</v>
      </c>
    </row>
    <row r="8" spans="1:5" ht="25.5" customHeight="1">
      <c r="A8" s="106"/>
      <c r="B8" s="106"/>
      <c r="C8" s="106"/>
      <c r="D8" s="30" t="s">
        <v>314</v>
      </c>
      <c r="E8" s="30"/>
    </row>
    <row r="9" spans="1:5" ht="25.5" customHeight="1">
      <c r="A9" s="103" t="s">
        <v>319</v>
      </c>
      <c r="B9" s="103" t="s">
        <v>252</v>
      </c>
      <c r="C9" s="103"/>
      <c r="D9" s="103"/>
      <c r="E9" s="103"/>
    </row>
    <row r="10" spans="1:5" ht="151.5" customHeight="1">
      <c r="A10" s="103"/>
      <c r="B10" s="107" t="s">
        <v>412</v>
      </c>
      <c r="C10" s="107"/>
      <c r="D10" s="107"/>
      <c r="E10" s="107"/>
    </row>
    <row r="11" spans="1:5" ht="24">
      <c r="A11" s="103" t="s">
        <v>66</v>
      </c>
      <c r="B11" s="31" t="s">
        <v>165</v>
      </c>
      <c r="C11" s="29" t="s">
        <v>92</v>
      </c>
      <c r="D11" s="29" t="s">
        <v>194</v>
      </c>
      <c r="E11" s="29" t="s">
        <v>76</v>
      </c>
    </row>
    <row r="12" spans="1:5" ht="25.5" customHeight="1">
      <c r="A12" s="103"/>
      <c r="B12" s="103" t="s">
        <v>228</v>
      </c>
      <c r="C12" s="103" t="s">
        <v>106</v>
      </c>
      <c r="D12" s="30" t="s">
        <v>416</v>
      </c>
      <c r="E12" s="30" t="s">
        <v>413</v>
      </c>
    </row>
    <row r="13" spans="1:5" ht="42.75">
      <c r="A13" s="103"/>
      <c r="B13" s="103"/>
      <c r="C13" s="103"/>
      <c r="D13" s="30" t="s">
        <v>414</v>
      </c>
      <c r="E13" s="30" t="s">
        <v>415</v>
      </c>
    </row>
    <row r="14" spans="1:5" ht="25.5" customHeight="1">
      <c r="A14" s="103"/>
      <c r="B14" s="103"/>
      <c r="C14" s="103"/>
      <c r="D14" s="82" t="s">
        <v>422</v>
      </c>
      <c r="E14" s="30" t="s">
        <v>421</v>
      </c>
    </row>
    <row r="15" spans="1:5" ht="25.5" customHeight="1">
      <c r="A15" s="103"/>
      <c r="B15" s="103"/>
      <c r="C15" s="103" t="s">
        <v>361</v>
      </c>
      <c r="D15" s="30" t="s">
        <v>416</v>
      </c>
      <c r="E15" s="88">
        <v>1</v>
      </c>
    </row>
    <row r="16" spans="1:5" ht="25.5" customHeight="1">
      <c r="A16" s="103"/>
      <c r="B16" s="103"/>
      <c r="C16" s="103"/>
      <c r="D16" s="30" t="s">
        <v>414</v>
      </c>
      <c r="E16" s="88">
        <v>1</v>
      </c>
    </row>
    <row r="17" spans="1:5" ht="25.5" customHeight="1">
      <c r="A17" s="103"/>
      <c r="B17" s="103"/>
      <c r="C17" s="103"/>
      <c r="D17" s="82" t="s">
        <v>422</v>
      </c>
      <c r="E17" s="88">
        <v>1</v>
      </c>
    </row>
    <row r="18" spans="1:5" ht="25.5" customHeight="1">
      <c r="A18" s="103"/>
      <c r="B18" s="103"/>
      <c r="C18" s="103" t="s">
        <v>198</v>
      </c>
      <c r="D18" s="30" t="s">
        <v>417</v>
      </c>
      <c r="E18" s="30" t="s">
        <v>418</v>
      </c>
    </row>
    <row r="19" spans="1:5" ht="43.5" customHeight="1">
      <c r="A19" s="103"/>
      <c r="B19" s="103"/>
      <c r="C19" s="103"/>
      <c r="D19" s="30" t="s">
        <v>419</v>
      </c>
      <c r="E19" s="30" t="s">
        <v>420</v>
      </c>
    </row>
    <row r="20" spans="1:5" ht="35.25" customHeight="1">
      <c r="A20" s="103"/>
      <c r="B20" s="103"/>
      <c r="C20" s="103"/>
      <c r="D20" s="30" t="s">
        <v>452</v>
      </c>
      <c r="E20" s="30" t="s">
        <v>423</v>
      </c>
    </row>
    <row r="21" spans="1:5" ht="25.5" customHeight="1">
      <c r="A21" s="103"/>
      <c r="B21" s="103"/>
      <c r="C21" s="103" t="s">
        <v>331</v>
      </c>
      <c r="D21" s="30" t="s">
        <v>210</v>
      </c>
      <c r="E21" s="30"/>
    </row>
    <row r="22" spans="1:5" ht="25.5" customHeight="1">
      <c r="A22" s="103"/>
      <c r="B22" s="103"/>
      <c r="C22" s="103"/>
      <c r="D22" s="30" t="s">
        <v>192</v>
      </c>
      <c r="E22" s="30"/>
    </row>
    <row r="23" spans="1:5" ht="25.5" customHeight="1">
      <c r="A23" s="103"/>
      <c r="B23" s="103"/>
      <c r="C23" s="103"/>
      <c r="D23" s="30" t="s">
        <v>385</v>
      </c>
      <c r="E23" s="30"/>
    </row>
    <row r="24" spans="1:5" ht="25.5" customHeight="1">
      <c r="A24" s="103"/>
      <c r="B24" s="103"/>
      <c r="C24" s="29" t="s">
        <v>183</v>
      </c>
      <c r="D24" s="30"/>
      <c r="E24" s="29"/>
    </row>
    <row r="25" spans="1:5" ht="25.5" customHeight="1">
      <c r="A25" s="103"/>
      <c r="B25" s="103" t="s">
        <v>83</v>
      </c>
      <c r="C25" s="103" t="s">
        <v>231</v>
      </c>
      <c r="D25" s="30" t="s">
        <v>210</v>
      </c>
      <c r="E25" s="30"/>
    </row>
    <row r="26" spans="1:5" ht="25.5" customHeight="1">
      <c r="A26" s="103"/>
      <c r="B26" s="103"/>
      <c r="C26" s="103"/>
      <c r="D26" s="30" t="s">
        <v>192</v>
      </c>
      <c r="E26" s="30"/>
    </row>
    <row r="27" spans="1:5" ht="25.5" customHeight="1">
      <c r="A27" s="103"/>
      <c r="B27" s="103"/>
      <c r="C27" s="103"/>
      <c r="D27" s="30" t="s">
        <v>385</v>
      </c>
      <c r="E27" s="30"/>
    </row>
    <row r="28" spans="1:5" ht="25.5" customHeight="1">
      <c r="A28" s="103"/>
      <c r="B28" s="103"/>
      <c r="C28" s="103" t="s">
        <v>301</v>
      </c>
      <c r="D28" s="30" t="s">
        <v>416</v>
      </c>
      <c r="E28" s="30" t="s">
        <v>450</v>
      </c>
    </row>
    <row r="29" spans="1:5" ht="39.75" customHeight="1">
      <c r="A29" s="103"/>
      <c r="B29" s="103"/>
      <c r="C29" s="103"/>
      <c r="D29" s="30" t="s">
        <v>419</v>
      </c>
      <c r="E29" s="30" t="s">
        <v>451</v>
      </c>
    </row>
    <row r="30" spans="1:5" ht="25.5" customHeight="1">
      <c r="A30" s="103"/>
      <c r="B30" s="103"/>
      <c r="C30" s="103"/>
      <c r="D30" s="30" t="s">
        <v>452</v>
      </c>
      <c r="E30" s="30" t="s">
        <v>453</v>
      </c>
    </row>
    <row r="31" spans="1:5" ht="25.5" customHeight="1">
      <c r="A31" s="103"/>
      <c r="B31" s="103"/>
      <c r="C31" s="103" t="s">
        <v>74</v>
      </c>
      <c r="D31" s="30" t="s">
        <v>210</v>
      </c>
      <c r="E31" s="30"/>
    </row>
    <row r="32" spans="1:5" ht="25.5" customHeight="1">
      <c r="A32" s="103"/>
      <c r="B32" s="103"/>
      <c r="C32" s="103"/>
      <c r="D32" s="30" t="s">
        <v>192</v>
      </c>
      <c r="E32" s="30"/>
    </row>
    <row r="33" spans="1:5" ht="25.5" customHeight="1">
      <c r="A33" s="103"/>
      <c r="B33" s="103"/>
      <c r="C33" s="103"/>
      <c r="D33" s="30" t="s">
        <v>385</v>
      </c>
      <c r="E33" s="30"/>
    </row>
    <row r="34" spans="1:5" ht="25.5" customHeight="1">
      <c r="A34" s="103"/>
      <c r="B34" s="103"/>
      <c r="C34" s="103" t="s">
        <v>170</v>
      </c>
      <c r="D34" s="30" t="s">
        <v>210</v>
      </c>
      <c r="E34" s="30"/>
    </row>
    <row r="35" spans="1:5" ht="25.5" customHeight="1">
      <c r="A35" s="103"/>
      <c r="B35" s="103"/>
      <c r="C35" s="103"/>
      <c r="D35" s="30" t="s">
        <v>192</v>
      </c>
      <c r="E35" s="30"/>
    </row>
    <row r="36" spans="1:5" ht="25.5" customHeight="1">
      <c r="A36" s="103"/>
      <c r="B36" s="103"/>
      <c r="C36" s="103"/>
      <c r="D36" s="30" t="s">
        <v>385</v>
      </c>
      <c r="E36" s="30"/>
    </row>
    <row r="37" spans="1:5" ht="25.5" customHeight="1">
      <c r="A37" s="103"/>
      <c r="B37" s="103"/>
      <c r="C37" s="29" t="s">
        <v>183</v>
      </c>
      <c r="D37" s="30"/>
      <c r="E37" s="30"/>
    </row>
    <row r="38" spans="1:5" ht="25.5" customHeight="1">
      <c r="A38" s="103"/>
      <c r="B38" s="103" t="s">
        <v>147</v>
      </c>
      <c r="C38" s="103" t="s">
        <v>298</v>
      </c>
      <c r="D38" s="30" t="s">
        <v>454</v>
      </c>
      <c r="E38" s="88">
        <v>1</v>
      </c>
    </row>
    <row r="39" spans="1:5" ht="25.5" customHeight="1">
      <c r="A39" s="103"/>
      <c r="B39" s="103"/>
      <c r="C39" s="103"/>
      <c r="D39" s="30" t="s">
        <v>455</v>
      </c>
      <c r="E39" s="29" t="s">
        <v>456</v>
      </c>
    </row>
    <row r="40" spans="1:5" ht="25.5" customHeight="1">
      <c r="A40" s="103"/>
      <c r="B40" s="103"/>
      <c r="C40" s="103"/>
      <c r="D40" s="30" t="s">
        <v>385</v>
      </c>
      <c r="E40" s="29"/>
    </row>
    <row r="41" spans="1:5" ht="25.5" customHeight="1">
      <c r="A41" s="103"/>
      <c r="B41" s="103"/>
      <c r="C41" s="29" t="s">
        <v>183</v>
      </c>
      <c r="D41" s="30"/>
      <c r="E41" s="29"/>
    </row>
  </sheetData>
  <sheetProtection/>
  <mergeCells count="22">
    <mergeCell ref="D5:E5"/>
    <mergeCell ref="A6:C8"/>
    <mergeCell ref="A9:A10"/>
    <mergeCell ref="B9:E9"/>
    <mergeCell ref="B10:E10"/>
    <mergeCell ref="B38:B41"/>
    <mergeCell ref="C38:C40"/>
    <mergeCell ref="C21:C23"/>
    <mergeCell ref="B25:B37"/>
    <mergeCell ref="C25:C27"/>
    <mergeCell ref="C28:C30"/>
    <mergeCell ref="C31:C33"/>
    <mergeCell ref="A2:E2"/>
    <mergeCell ref="D4:E4"/>
    <mergeCell ref="A11:A41"/>
    <mergeCell ref="B12:B24"/>
    <mergeCell ref="C12:C14"/>
    <mergeCell ref="C15:C17"/>
    <mergeCell ref="C18:C20"/>
    <mergeCell ref="A4:C4"/>
    <mergeCell ref="A5:C5"/>
    <mergeCell ref="C34:C3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zoomScalePageLayoutView="0" workbookViewId="0" topLeftCell="A1">
      <selection activeCell="E21" sqref="E21:F21"/>
    </sheetView>
  </sheetViews>
  <sheetFormatPr defaultColWidth="9.16015625" defaultRowHeight="11.25"/>
  <cols>
    <col min="1" max="1" width="16" style="0" customWidth="1"/>
    <col min="2" max="2" width="20.16015625" style="0" customWidth="1"/>
    <col min="3" max="3" width="8.83203125" style="0" customWidth="1"/>
    <col min="4" max="4" width="20.33203125" style="0" customWidth="1"/>
    <col min="5" max="5" width="9.5" style="0" customWidth="1"/>
    <col min="6" max="6" width="16.5" style="0" customWidth="1"/>
    <col min="7" max="7" width="15.66015625" style="0" customWidth="1"/>
    <col min="8" max="8" width="14.16015625" style="0" customWidth="1"/>
  </cols>
  <sheetData>
    <row r="1" spans="1:8" ht="76.5" customHeight="1">
      <c r="A1" s="108" t="s">
        <v>447</v>
      </c>
      <c r="B1" s="108"/>
      <c r="C1" s="108"/>
      <c r="D1" s="108"/>
      <c r="E1" s="108"/>
      <c r="F1" s="108"/>
      <c r="G1" s="108"/>
      <c r="H1" s="108"/>
    </row>
    <row r="2" spans="1:8" s="84" customFormat="1" ht="21.75" customHeight="1">
      <c r="A2" s="109" t="s">
        <v>218</v>
      </c>
      <c r="B2" s="109"/>
      <c r="C2" s="109"/>
      <c r="D2" s="109" t="s">
        <v>424</v>
      </c>
      <c r="E2" s="109"/>
      <c r="F2" s="109"/>
      <c r="G2" s="109"/>
      <c r="H2" s="109"/>
    </row>
    <row r="3" spans="1:8" s="84" customFormat="1" ht="21.75" customHeight="1">
      <c r="A3" s="109" t="s">
        <v>69</v>
      </c>
      <c r="B3" s="109" t="s">
        <v>352</v>
      </c>
      <c r="C3" s="109"/>
      <c r="D3" s="114" t="s">
        <v>347</v>
      </c>
      <c r="E3" s="114"/>
      <c r="F3" s="114" t="s">
        <v>425</v>
      </c>
      <c r="G3" s="114"/>
      <c r="H3" s="114"/>
    </row>
    <row r="4" spans="1:8" s="84" customFormat="1" ht="21.75" customHeight="1">
      <c r="A4" s="109"/>
      <c r="B4" s="109"/>
      <c r="C4" s="109"/>
      <c r="D4" s="114"/>
      <c r="E4" s="114"/>
      <c r="F4" s="85" t="s">
        <v>313</v>
      </c>
      <c r="G4" s="85" t="s">
        <v>358</v>
      </c>
      <c r="H4" s="85" t="s">
        <v>136</v>
      </c>
    </row>
    <row r="5" spans="1:8" s="84" customFormat="1" ht="32.25" customHeight="1">
      <c r="A5" s="109"/>
      <c r="B5" s="109" t="s">
        <v>426</v>
      </c>
      <c r="C5" s="109"/>
      <c r="D5" s="109" t="s">
        <v>427</v>
      </c>
      <c r="E5" s="109"/>
      <c r="F5" s="86">
        <v>384.262821</v>
      </c>
      <c r="G5" s="86">
        <v>384.262821</v>
      </c>
      <c r="H5" s="86"/>
    </row>
    <row r="6" spans="1:8" s="84" customFormat="1" ht="37.5" customHeight="1">
      <c r="A6" s="109"/>
      <c r="B6" s="109" t="s">
        <v>428</v>
      </c>
      <c r="C6" s="109"/>
      <c r="D6" s="109" t="s">
        <v>429</v>
      </c>
      <c r="E6" s="109"/>
      <c r="F6" s="86">
        <v>83.7</v>
      </c>
      <c r="G6" s="86">
        <v>83.7</v>
      </c>
      <c r="H6" s="86"/>
    </row>
    <row r="7" spans="1:8" s="84" customFormat="1" ht="21.75" customHeight="1">
      <c r="A7" s="109"/>
      <c r="B7" s="109" t="s">
        <v>368</v>
      </c>
      <c r="C7" s="109"/>
      <c r="D7" s="109"/>
      <c r="E7" s="109"/>
      <c r="F7" s="86"/>
      <c r="G7" s="86"/>
      <c r="H7" s="86"/>
    </row>
    <row r="8" spans="1:8" s="84" customFormat="1" ht="21.75" customHeight="1">
      <c r="A8" s="109"/>
      <c r="B8" s="109" t="s">
        <v>183</v>
      </c>
      <c r="C8" s="109"/>
      <c r="D8" s="109"/>
      <c r="E8" s="109"/>
      <c r="F8" s="86"/>
      <c r="G8" s="86"/>
      <c r="H8" s="86"/>
    </row>
    <row r="9" spans="1:8" s="84" customFormat="1" ht="21.75" customHeight="1">
      <c r="A9" s="109"/>
      <c r="B9" s="109" t="s">
        <v>330</v>
      </c>
      <c r="C9" s="109"/>
      <c r="D9" s="109"/>
      <c r="E9" s="114"/>
      <c r="F9" s="86">
        <v>467.96</v>
      </c>
      <c r="G9" s="86">
        <v>467.96</v>
      </c>
      <c r="H9" s="86"/>
    </row>
    <row r="10" spans="1:8" s="84" customFormat="1" ht="73.5" customHeight="1">
      <c r="A10" s="85" t="s">
        <v>287</v>
      </c>
      <c r="B10" s="118" t="s">
        <v>430</v>
      </c>
      <c r="C10" s="119"/>
      <c r="D10" s="119"/>
      <c r="E10" s="119"/>
      <c r="F10" s="119"/>
      <c r="G10" s="119"/>
      <c r="H10" s="119"/>
    </row>
    <row r="11" spans="1:8" s="84" customFormat="1" ht="21.75" customHeight="1">
      <c r="A11" s="83"/>
      <c r="B11" s="85" t="s">
        <v>205</v>
      </c>
      <c r="C11" s="114" t="s">
        <v>92</v>
      </c>
      <c r="D11" s="114"/>
      <c r="E11" s="114" t="s">
        <v>194</v>
      </c>
      <c r="F11" s="114"/>
      <c r="G11" s="114" t="s">
        <v>76</v>
      </c>
      <c r="H11" s="114"/>
    </row>
    <row r="12" spans="1:8" s="84" customFormat="1" ht="42.75" customHeight="1">
      <c r="A12" s="83"/>
      <c r="B12" s="114" t="s">
        <v>117</v>
      </c>
      <c r="C12" s="114" t="s">
        <v>106</v>
      </c>
      <c r="D12" s="114"/>
      <c r="E12" s="111" t="s">
        <v>431</v>
      </c>
      <c r="F12" s="110"/>
      <c r="G12" s="111" t="s">
        <v>448</v>
      </c>
      <c r="H12" s="110"/>
    </row>
    <row r="13" spans="1:8" s="84" customFormat="1" ht="24.75" customHeight="1">
      <c r="A13" s="83"/>
      <c r="B13" s="114"/>
      <c r="C13" s="114"/>
      <c r="D13" s="114"/>
      <c r="E13" s="111" t="s">
        <v>432</v>
      </c>
      <c r="F13" s="110"/>
      <c r="G13" s="111" t="s">
        <v>449</v>
      </c>
      <c r="H13" s="110"/>
    </row>
    <row r="14" spans="1:8" s="84" customFormat="1" ht="21.75" customHeight="1">
      <c r="A14" s="85" t="s">
        <v>287</v>
      </c>
      <c r="B14" s="114"/>
      <c r="C14" s="114"/>
      <c r="D14" s="114"/>
      <c r="E14" s="111"/>
      <c r="F14" s="110"/>
      <c r="G14" s="110"/>
      <c r="H14" s="110"/>
    </row>
    <row r="15" spans="1:8" s="84" customFormat="1" ht="28.5" customHeight="1">
      <c r="A15" s="109" t="s">
        <v>351</v>
      </c>
      <c r="B15" s="114"/>
      <c r="C15" s="109" t="s">
        <v>361</v>
      </c>
      <c r="D15" s="109"/>
      <c r="E15" s="111" t="s">
        <v>433</v>
      </c>
      <c r="F15" s="110"/>
      <c r="G15" s="111" t="s">
        <v>434</v>
      </c>
      <c r="H15" s="110"/>
    </row>
    <row r="16" spans="1:8" s="84" customFormat="1" ht="27.75" customHeight="1">
      <c r="A16" s="114"/>
      <c r="B16" s="114"/>
      <c r="C16" s="109"/>
      <c r="D16" s="109"/>
      <c r="E16" s="111" t="s">
        <v>435</v>
      </c>
      <c r="F16" s="110"/>
      <c r="G16" s="115" t="s">
        <v>436</v>
      </c>
      <c r="H16" s="116"/>
    </row>
    <row r="17" spans="1:8" s="84" customFormat="1" ht="21.75" customHeight="1">
      <c r="A17" s="114"/>
      <c r="B17" s="114"/>
      <c r="C17" s="109"/>
      <c r="D17" s="109"/>
      <c r="E17" s="111" t="s">
        <v>385</v>
      </c>
      <c r="F17" s="117"/>
      <c r="G17" s="110"/>
      <c r="H17" s="110"/>
    </row>
    <row r="18" spans="1:8" s="84" customFormat="1" ht="51" customHeight="1">
      <c r="A18" s="114"/>
      <c r="B18" s="114"/>
      <c r="C18" s="109" t="s">
        <v>198</v>
      </c>
      <c r="D18" s="109"/>
      <c r="E18" s="111" t="s">
        <v>437</v>
      </c>
      <c r="F18" s="117"/>
      <c r="G18" s="113">
        <v>1</v>
      </c>
      <c r="H18" s="110"/>
    </row>
    <row r="19" spans="1:8" s="84" customFormat="1" ht="48" customHeight="1">
      <c r="A19" s="114"/>
      <c r="B19" s="114"/>
      <c r="C19" s="109"/>
      <c r="D19" s="109"/>
      <c r="E19" s="111" t="s">
        <v>438</v>
      </c>
      <c r="F19" s="110"/>
      <c r="G19" s="113">
        <v>1</v>
      </c>
      <c r="H19" s="110"/>
    </row>
    <row r="20" spans="1:8" s="84" customFormat="1" ht="21.75" customHeight="1">
      <c r="A20" s="114"/>
      <c r="B20" s="114"/>
      <c r="C20" s="109"/>
      <c r="D20" s="109"/>
      <c r="E20" s="111" t="s">
        <v>385</v>
      </c>
      <c r="F20" s="110"/>
      <c r="G20" s="110"/>
      <c r="H20" s="110"/>
    </row>
    <row r="21" spans="1:8" s="84" customFormat="1" ht="40.5" customHeight="1">
      <c r="A21" s="114"/>
      <c r="B21" s="114"/>
      <c r="C21" s="109" t="s">
        <v>331</v>
      </c>
      <c r="D21" s="109"/>
      <c r="E21" s="111" t="s">
        <v>459</v>
      </c>
      <c r="F21" s="110"/>
      <c r="G21" s="112"/>
      <c r="H21" s="110"/>
    </row>
    <row r="22" spans="1:8" s="84" customFormat="1" ht="36.75" customHeight="1">
      <c r="A22" s="114"/>
      <c r="B22" s="114"/>
      <c r="C22" s="109"/>
      <c r="D22" s="109"/>
      <c r="E22" s="111" t="s">
        <v>458</v>
      </c>
      <c r="F22" s="110"/>
      <c r="G22" s="113">
        <v>0</v>
      </c>
      <c r="H22" s="110"/>
    </row>
    <row r="23" spans="1:8" s="84" customFormat="1" ht="39" customHeight="1">
      <c r="A23" s="114"/>
      <c r="B23" s="114"/>
      <c r="C23" s="109"/>
      <c r="D23" s="109"/>
      <c r="E23" s="111" t="s">
        <v>457</v>
      </c>
      <c r="F23" s="110"/>
      <c r="G23" s="113"/>
      <c r="H23" s="110"/>
    </row>
    <row r="24" spans="1:8" s="84" customFormat="1" ht="21.75" customHeight="1">
      <c r="A24" s="114"/>
      <c r="B24" s="114"/>
      <c r="C24" s="109" t="s">
        <v>183</v>
      </c>
      <c r="D24" s="109"/>
      <c r="E24" s="110"/>
      <c r="F24" s="110"/>
      <c r="G24" s="110"/>
      <c r="H24" s="110"/>
    </row>
    <row r="25" spans="1:8" s="84" customFormat="1" ht="21.75" customHeight="1">
      <c r="A25" s="114"/>
      <c r="B25" s="114" t="s">
        <v>149</v>
      </c>
      <c r="C25" s="109" t="s">
        <v>231</v>
      </c>
      <c r="D25" s="109"/>
      <c r="E25" s="111" t="s">
        <v>210</v>
      </c>
      <c r="F25" s="110"/>
      <c r="G25" s="110"/>
      <c r="H25" s="110"/>
    </row>
    <row r="26" spans="1:8" s="84" customFormat="1" ht="21.75" customHeight="1">
      <c r="A26" s="114"/>
      <c r="B26" s="114"/>
      <c r="C26" s="109"/>
      <c r="D26" s="109"/>
      <c r="E26" s="111" t="s">
        <v>192</v>
      </c>
      <c r="F26" s="110"/>
      <c r="G26" s="110"/>
      <c r="H26" s="110"/>
    </row>
    <row r="27" spans="1:8" s="84" customFormat="1" ht="21.75" customHeight="1">
      <c r="A27" s="114"/>
      <c r="B27" s="114"/>
      <c r="C27" s="109"/>
      <c r="D27" s="109"/>
      <c r="E27" s="111" t="s">
        <v>385</v>
      </c>
      <c r="F27" s="110"/>
      <c r="G27" s="110"/>
      <c r="H27" s="110"/>
    </row>
    <row r="28" spans="1:8" s="84" customFormat="1" ht="21.75" customHeight="1">
      <c r="A28" s="114"/>
      <c r="B28" s="114"/>
      <c r="C28" s="109" t="s">
        <v>301</v>
      </c>
      <c r="D28" s="109"/>
      <c r="E28" s="111" t="s">
        <v>439</v>
      </c>
      <c r="F28" s="110"/>
      <c r="G28" s="111" t="s">
        <v>440</v>
      </c>
      <c r="H28" s="110"/>
    </row>
    <row r="29" spans="1:8" s="84" customFormat="1" ht="34.5" customHeight="1">
      <c r="A29" s="114"/>
      <c r="B29" s="114"/>
      <c r="C29" s="109"/>
      <c r="D29" s="109"/>
      <c r="E29" s="111" t="s">
        <v>441</v>
      </c>
      <c r="F29" s="110"/>
      <c r="G29" s="111" t="s">
        <v>442</v>
      </c>
      <c r="H29" s="110"/>
    </row>
    <row r="30" spans="1:8" s="84" customFormat="1" ht="21.75" customHeight="1">
      <c r="A30" s="114"/>
      <c r="B30" s="114"/>
      <c r="C30" s="109"/>
      <c r="D30" s="109"/>
      <c r="E30" s="111" t="s">
        <v>385</v>
      </c>
      <c r="F30" s="110"/>
      <c r="G30" s="110"/>
      <c r="H30" s="110"/>
    </row>
    <row r="31" spans="1:8" s="84" customFormat="1" ht="21.75" customHeight="1">
      <c r="A31" s="114"/>
      <c r="B31" s="114"/>
      <c r="C31" s="109" t="s">
        <v>74</v>
      </c>
      <c r="D31" s="109"/>
      <c r="E31" s="111" t="s">
        <v>210</v>
      </c>
      <c r="F31" s="110"/>
      <c r="G31" s="110"/>
      <c r="H31" s="110"/>
    </row>
    <row r="32" spans="1:8" s="84" customFormat="1" ht="21.75" customHeight="1">
      <c r="A32" s="114"/>
      <c r="B32" s="114"/>
      <c r="C32" s="109"/>
      <c r="D32" s="109"/>
      <c r="E32" s="111" t="s">
        <v>192</v>
      </c>
      <c r="F32" s="110"/>
      <c r="G32" s="110"/>
      <c r="H32" s="110"/>
    </row>
    <row r="33" spans="1:8" s="84" customFormat="1" ht="21.75" customHeight="1">
      <c r="A33" s="114"/>
      <c r="B33" s="114"/>
      <c r="C33" s="109"/>
      <c r="D33" s="109"/>
      <c r="E33" s="111" t="s">
        <v>385</v>
      </c>
      <c r="F33" s="110"/>
      <c r="G33" s="110"/>
      <c r="H33" s="110"/>
    </row>
    <row r="34" spans="1:8" s="84" customFormat="1" ht="64.5" customHeight="1">
      <c r="A34" s="114"/>
      <c r="B34" s="114"/>
      <c r="C34" s="109" t="s">
        <v>170</v>
      </c>
      <c r="D34" s="109"/>
      <c r="E34" s="111" t="s">
        <v>443</v>
      </c>
      <c r="F34" s="110"/>
      <c r="G34" s="111" t="s">
        <v>444</v>
      </c>
      <c r="H34" s="110"/>
    </row>
    <row r="35" spans="1:8" s="84" customFormat="1" ht="21.75" customHeight="1">
      <c r="A35" s="114"/>
      <c r="B35" s="114"/>
      <c r="C35" s="109"/>
      <c r="D35" s="109"/>
      <c r="E35" s="111" t="s">
        <v>192</v>
      </c>
      <c r="F35" s="110"/>
      <c r="G35" s="110"/>
      <c r="H35" s="110"/>
    </row>
    <row r="36" spans="1:8" s="84" customFormat="1" ht="21.75" customHeight="1">
      <c r="A36" s="114"/>
      <c r="B36" s="114"/>
      <c r="C36" s="109"/>
      <c r="D36" s="109"/>
      <c r="E36" s="111" t="s">
        <v>385</v>
      </c>
      <c r="F36" s="110"/>
      <c r="G36" s="110"/>
      <c r="H36" s="110"/>
    </row>
    <row r="37" spans="1:8" s="84" customFormat="1" ht="21.75" customHeight="1">
      <c r="A37" s="114"/>
      <c r="B37" s="114"/>
      <c r="C37" s="109" t="s">
        <v>183</v>
      </c>
      <c r="D37" s="109"/>
      <c r="E37" s="110"/>
      <c r="F37" s="110"/>
      <c r="G37" s="110"/>
      <c r="H37" s="110"/>
    </row>
    <row r="38" spans="1:8" s="84" customFormat="1" ht="43.5" customHeight="1">
      <c r="A38" s="114"/>
      <c r="B38" s="109" t="s">
        <v>85</v>
      </c>
      <c r="C38" s="109" t="s">
        <v>298</v>
      </c>
      <c r="D38" s="109"/>
      <c r="E38" s="111" t="s">
        <v>445</v>
      </c>
      <c r="F38" s="110"/>
      <c r="G38" s="111" t="s">
        <v>446</v>
      </c>
      <c r="H38" s="110"/>
    </row>
    <row r="39" spans="1:8" s="84" customFormat="1" ht="21.75" customHeight="1">
      <c r="A39" s="114"/>
      <c r="B39" s="109"/>
      <c r="C39" s="109"/>
      <c r="D39" s="109"/>
      <c r="E39" s="111" t="s">
        <v>192</v>
      </c>
      <c r="F39" s="110"/>
      <c r="G39" s="110"/>
      <c r="H39" s="110"/>
    </row>
    <row r="40" spans="1:8" s="84" customFormat="1" ht="21.75" customHeight="1">
      <c r="A40" s="114"/>
      <c r="B40" s="109"/>
      <c r="C40" s="109"/>
      <c r="D40" s="109"/>
      <c r="E40" s="111" t="s">
        <v>385</v>
      </c>
      <c r="F40" s="110"/>
      <c r="G40" s="110"/>
      <c r="H40" s="110"/>
    </row>
    <row r="41" spans="1:8" s="84" customFormat="1" ht="21.75" customHeight="1">
      <c r="A41" s="114"/>
      <c r="B41" s="109"/>
      <c r="C41" s="109" t="s">
        <v>183</v>
      </c>
      <c r="D41" s="109"/>
      <c r="E41" s="110"/>
      <c r="F41" s="110"/>
      <c r="G41" s="110"/>
      <c r="H41" s="110"/>
    </row>
    <row r="42" spans="1:8" s="84" customFormat="1" ht="57.75" customHeight="1">
      <c r="A42" s="114"/>
      <c r="B42" s="109" t="s">
        <v>85</v>
      </c>
      <c r="C42" s="109" t="s">
        <v>298</v>
      </c>
      <c r="D42" s="109"/>
      <c r="E42" s="111" t="s">
        <v>445</v>
      </c>
      <c r="F42" s="110"/>
      <c r="G42" s="111" t="s">
        <v>446</v>
      </c>
      <c r="H42" s="110"/>
    </row>
    <row r="43" spans="1:8" s="84" customFormat="1" ht="34.5" customHeight="1">
      <c r="A43" s="114"/>
      <c r="B43" s="109"/>
      <c r="C43" s="109"/>
      <c r="D43" s="109"/>
      <c r="E43" s="111" t="s">
        <v>192</v>
      </c>
      <c r="F43" s="110"/>
      <c r="G43" s="110"/>
      <c r="H43" s="110"/>
    </row>
    <row r="44" spans="1:8" s="84" customFormat="1" ht="21.75" customHeight="1">
      <c r="A44" s="114"/>
      <c r="B44" s="109"/>
      <c r="C44" s="109"/>
      <c r="D44" s="109"/>
      <c r="E44" s="111" t="s">
        <v>385</v>
      </c>
      <c r="F44" s="110"/>
      <c r="G44" s="110"/>
      <c r="H44" s="110"/>
    </row>
    <row r="45" spans="1:8" s="84" customFormat="1" ht="21.75" customHeight="1">
      <c r="A45" s="114"/>
      <c r="B45" s="109"/>
      <c r="C45" s="109" t="s">
        <v>183</v>
      </c>
      <c r="D45" s="109"/>
      <c r="E45" s="110"/>
      <c r="F45" s="110"/>
      <c r="G45" s="110"/>
      <c r="H45" s="110"/>
    </row>
  </sheetData>
  <sheetProtection/>
  <mergeCells count="107">
    <mergeCell ref="B38:B41"/>
    <mergeCell ref="B25:B37"/>
    <mergeCell ref="C28:D30"/>
    <mergeCell ref="C31:D33"/>
    <mergeCell ref="C34:D36"/>
    <mergeCell ref="C37:D37"/>
    <mergeCell ref="C38:D40"/>
    <mergeCell ref="E14:F14"/>
    <mergeCell ref="G14:H14"/>
    <mergeCell ref="C15:D17"/>
    <mergeCell ref="C18:D20"/>
    <mergeCell ref="B9:E9"/>
    <mergeCell ref="B10:H10"/>
    <mergeCell ref="C11:D11"/>
    <mergeCell ref="E11:F11"/>
    <mergeCell ref="G11:H11"/>
    <mergeCell ref="B7:C7"/>
    <mergeCell ref="D7:E7"/>
    <mergeCell ref="B8:C8"/>
    <mergeCell ref="D8:E8"/>
    <mergeCell ref="A2:C2"/>
    <mergeCell ref="D2:H2"/>
    <mergeCell ref="A3:A9"/>
    <mergeCell ref="B3:C4"/>
    <mergeCell ref="D3:E4"/>
    <mergeCell ref="F3:H3"/>
    <mergeCell ref="B5:C5"/>
    <mergeCell ref="D5:E5"/>
    <mergeCell ref="B6:C6"/>
    <mergeCell ref="D6:E6"/>
    <mergeCell ref="B12:B24"/>
    <mergeCell ref="C12:D14"/>
    <mergeCell ref="E12:F12"/>
    <mergeCell ref="G12:H12"/>
    <mergeCell ref="E13:F13"/>
    <mergeCell ref="G13:H13"/>
    <mergeCell ref="G19:H19"/>
    <mergeCell ref="E20:F20"/>
    <mergeCell ref="G20:H20"/>
    <mergeCell ref="E21:F21"/>
    <mergeCell ref="A15:A4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21:H21"/>
    <mergeCell ref="C21:D23"/>
    <mergeCell ref="E22:F22"/>
    <mergeCell ref="G22:H22"/>
    <mergeCell ref="E23:F23"/>
    <mergeCell ref="G23:H23"/>
    <mergeCell ref="E24:F24"/>
    <mergeCell ref="G24:H24"/>
    <mergeCell ref="C24:D24"/>
    <mergeCell ref="C25:D27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2:D44"/>
    <mergeCell ref="E42:F42"/>
    <mergeCell ref="G42:H42"/>
    <mergeCell ref="E43:F43"/>
    <mergeCell ref="G43:H43"/>
    <mergeCell ref="E44:F44"/>
    <mergeCell ref="G44:H44"/>
    <mergeCell ref="A1:H1"/>
    <mergeCell ref="C45:D45"/>
    <mergeCell ref="E45:F45"/>
    <mergeCell ref="G45:H45"/>
    <mergeCell ref="C41:D41"/>
    <mergeCell ref="E41:F41"/>
    <mergeCell ref="G41:H41"/>
    <mergeCell ref="E40:F40"/>
    <mergeCell ref="G40:H40"/>
    <mergeCell ref="B42:B4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1">
      <selection activeCell="A21" sqref="A21:IV21"/>
    </sheetView>
  </sheetViews>
  <sheetFormatPr defaultColWidth="9.16015625" defaultRowHeight="12.75" customHeight="1"/>
  <cols>
    <col min="1" max="1" width="7.5" style="0" customWidth="1"/>
    <col min="2" max="2" width="73.33203125" style="0" customWidth="1"/>
    <col min="3" max="3" width="11.16015625" style="0" customWidth="1"/>
    <col min="4" max="4" width="13.66015625" style="0" customWidth="1"/>
  </cols>
  <sheetData>
    <row r="1" spans="1:4" ht="12.75" customHeight="1">
      <c r="A1" s="89" t="s">
        <v>209</v>
      </c>
      <c r="B1" s="89"/>
      <c r="C1" s="89"/>
      <c r="D1" s="89"/>
    </row>
    <row r="2" spans="1:4" ht="12.75" customHeight="1">
      <c r="A2" s="89"/>
      <c r="B2" s="89"/>
      <c r="C2" s="89"/>
      <c r="D2" s="89"/>
    </row>
    <row r="4" spans="1:4" ht="19.5" customHeight="1">
      <c r="A4" s="15" t="s">
        <v>154</v>
      </c>
      <c r="B4" s="15" t="s">
        <v>282</v>
      </c>
      <c r="C4" s="15" t="s">
        <v>16</v>
      </c>
      <c r="D4" s="15" t="s">
        <v>382</v>
      </c>
    </row>
    <row r="5" spans="1:4" ht="27" customHeight="1">
      <c r="A5" s="22" t="s">
        <v>169</v>
      </c>
      <c r="B5" s="22" t="s">
        <v>245</v>
      </c>
      <c r="C5" s="17"/>
      <c r="D5" s="17"/>
    </row>
    <row r="6" spans="1:4" ht="27" customHeight="1">
      <c r="A6" s="7" t="s">
        <v>75</v>
      </c>
      <c r="B6" s="7" t="s">
        <v>6</v>
      </c>
      <c r="C6" s="16"/>
      <c r="D6" s="16"/>
    </row>
    <row r="7" spans="1:4" ht="27" customHeight="1">
      <c r="A7" s="7" t="s">
        <v>367</v>
      </c>
      <c r="B7" s="7" t="s">
        <v>62</v>
      </c>
      <c r="C7" s="16"/>
      <c r="D7" s="16"/>
    </row>
    <row r="8" spans="1:4" ht="27" customHeight="1">
      <c r="A8" s="7" t="s">
        <v>271</v>
      </c>
      <c r="B8" s="7" t="s">
        <v>109</v>
      </c>
      <c r="C8" s="16"/>
      <c r="D8" s="16"/>
    </row>
    <row r="9" spans="1:4" ht="27" customHeight="1">
      <c r="A9" s="7" t="s">
        <v>167</v>
      </c>
      <c r="B9" s="7" t="s">
        <v>276</v>
      </c>
      <c r="C9" s="16"/>
      <c r="D9" s="16"/>
    </row>
    <row r="10" spans="1:4" ht="27" customHeight="1">
      <c r="A10" s="7" t="s">
        <v>73</v>
      </c>
      <c r="B10" s="7" t="s">
        <v>196</v>
      </c>
      <c r="C10" s="16"/>
      <c r="D10" s="16"/>
    </row>
    <row r="11" spans="1:4" ht="27" customHeight="1">
      <c r="A11" s="7" t="s">
        <v>370</v>
      </c>
      <c r="B11" s="7" t="s">
        <v>225</v>
      </c>
      <c r="C11" s="16"/>
      <c r="D11" s="16"/>
    </row>
    <row r="12" spans="1:4" ht="27" customHeight="1">
      <c r="A12" s="7" t="s">
        <v>270</v>
      </c>
      <c r="B12" s="7" t="s">
        <v>123</v>
      </c>
      <c r="C12" s="16"/>
      <c r="D12" s="16"/>
    </row>
    <row r="13" spans="1:4" ht="27" customHeight="1">
      <c r="A13" s="7" t="s">
        <v>166</v>
      </c>
      <c r="B13" s="75" t="s">
        <v>111</v>
      </c>
      <c r="C13" s="4" t="s">
        <v>403</v>
      </c>
      <c r="D13" s="76" t="s">
        <v>404</v>
      </c>
    </row>
    <row r="14" spans="1:4" ht="27" customHeight="1">
      <c r="A14" s="7" t="s">
        <v>78</v>
      </c>
      <c r="B14" s="7" t="s">
        <v>335</v>
      </c>
      <c r="C14" s="16"/>
      <c r="D14" s="16"/>
    </row>
    <row r="15" spans="1:4" ht="24.75" customHeight="1">
      <c r="A15" s="7" t="s">
        <v>379</v>
      </c>
      <c r="B15" s="23" t="s">
        <v>56</v>
      </c>
      <c r="C15" s="16"/>
      <c r="D15" s="16"/>
    </row>
    <row r="16" spans="1:4" ht="27" customHeight="1">
      <c r="A16" s="7" t="s">
        <v>5</v>
      </c>
      <c r="B16" s="7" t="s">
        <v>82</v>
      </c>
      <c r="C16" s="78" t="s">
        <v>403</v>
      </c>
      <c r="D16" s="77" t="s">
        <v>405</v>
      </c>
    </row>
    <row r="17" spans="1:4" ht="27" customHeight="1">
      <c r="A17" s="7" t="s">
        <v>113</v>
      </c>
      <c r="B17" s="7" t="s">
        <v>224</v>
      </c>
      <c r="C17" s="78" t="s">
        <v>403</v>
      </c>
      <c r="D17" s="77" t="s">
        <v>405</v>
      </c>
    </row>
    <row r="18" spans="1:4" ht="27" customHeight="1">
      <c r="A18" s="7" t="s">
        <v>175</v>
      </c>
      <c r="B18" s="7" t="s">
        <v>381</v>
      </c>
      <c r="C18" s="16"/>
      <c r="D18" s="16"/>
    </row>
    <row r="19" spans="1:4" ht="23.25" customHeight="1">
      <c r="A19" s="7" t="s">
        <v>80</v>
      </c>
      <c r="B19" s="7" t="s">
        <v>43</v>
      </c>
      <c r="C19" s="16"/>
      <c r="D19" s="16"/>
    </row>
    <row r="20" spans="1:4" ht="21.75" customHeight="1">
      <c r="A20" s="7" t="s">
        <v>376</v>
      </c>
      <c r="B20" s="7" t="s">
        <v>24</v>
      </c>
      <c r="C20" s="16"/>
      <c r="D20" s="16"/>
    </row>
  </sheetData>
  <sheetProtection/>
  <mergeCells count="1">
    <mergeCell ref="A1:D2"/>
  </mergeCells>
  <printOptions horizontalCentered="1"/>
  <pageMargins left="0.74999998873613" right="0.74999998873613" top="0.9999999849815068" bottom="0.9999999849815068" header="0.4999999924907534" footer="0.499999992490753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3.16015625" style="0" customWidth="1"/>
    <col min="2" max="2" width="20.33203125" style="0" customWidth="1"/>
    <col min="3" max="3" width="26.83203125" style="0" customWidth="1"/>
    <col min="4" max="4" width="17.83203125" style="0" customWidth="1"/>
    <col min="5" max="5" width="29.33203125" style="0" customWidth="1"/>
    <col min="6" max="6" width="15.66015625" style="0" customWidth="1"/>
    <col min="7" max="7" width="25.83203125" style="0" customWidth="1"/>
    <col min="8" max="8" width="18.16015625" style="0" customWidth="1"/>
  </cols>
  <sheetData>
    <row r="2" spans="1:8" ht="22.5" customHeight="1">
      <c r="A2" s="92" t="s">
        <v>72</v>
      </c>
      <c r="B2" s="92"/>
      <c r="C2" s="92"/>
      <c r="D2" s="92"/>
      <c r="E2" s="92"/>
      <c r="F2" s="92"/>
      <c r="G2" s="92"/>
      <c r="H2" s="92"/>
    </row>
    <row r="3" spans="1:8" ht="24" customHeight="1">
      <c r="A3" s="1"/>
      <c r="B3" s="1"/>
      <c r="C3" s="1"/>
      <c r="H3" s="5" t="s">
        <v>36</v>
      </c>
    </row>
    <row r="4" spans="1:8" ht="12.75" customHeight="1">
      <c r="A4" s="90" t="s">
        <v>15</v>
      </c>
      <c r="B4" s="91"/>
      <c r="C4" s="90" t="s">
        <v>226</v>
      </c>
      <c r="D4" s="90"/>
      <c r="E4" s="90"/>
      <c r="F4" s="90"/>
      <c r="G4" s="16"/>
      <c r="H4" s="16"/>
    </row>
    <row r="5" spans="1:8" ht="24.75" customHeight="1">
      <c r="A5" s="35" t="s">
        <v>144</v>
      </c>
      <c r="B5" s="36" t="s">
        <v>178</v>
      </c>
      <c r="C5" s="36" t="s">
        <v>309</v>
      </c>
      <c r="D5" s="35" t="s">
        <v>178</v>
      </c>
      <c r="E5" s="37" t="s">
        <v>353</v>
      </c>
      <c r="F5" s="35" t="s">
        <v>178</v>
      </c>
      <c r="G5" s="38" t="s">
        <v>41</v>
      </c>
      <c r="H5" s="39" t="s">
        <v>178</v>
      </c>
    </row>
    <row r="6" spans="1:8" ht="14.25" customHeight="1">
      <c r="A6" s="40" t="s">
        <v>386</v>
      </c>
      <c r="B6" s="32">
        <f>B36</f>
        <v>4679628.21</v>
      </c>
      <c r="C6" s="40" t="s">
        <v>386</v>
      </c>
      <c r="D6" s="32">
        <f>D42</f>
        <v>4727712.21</v>
      </c>
      <c r="E6" s="40" t="s">
        <v>386</v>
      </c>
      <c r="F6" s="32">
        <f>F36</f>
        <v>4727712.21</v>
      </c>
      <c r="G6" s="40" t="s">
        <v>386</v>
      </c>
      <c r="H6" s="33">
        <f>H42</f>
        <v>4727712.21</v>
      </c>
    </row>
    <row r="7" spans="1:8" ht="14.25" customHeight="1">
      <c r="A7" s="42" t="s">
        <v>39</v>
      </c>
      <c r="B7" s="32">
        <f>B8+B10+B11</f>
        <v>4679628.21</v>
      </c>
      <c r="C7" s="16" t="s">
        <v>30</v>
      </c>
      <c r="D7" s="32">
        <v>4727712.21</v>
      </c>
      <c r="E7" s="7" t="s">
        <v>138</v>
      </c>
      <c r="F7" s="32">
        <v>3890712.21</v>
      </c>
      <c r="G7" s="42" t="s">
        <v>77</v>
      </c>
      <c r="H7" s="32">
        <v>3406110.79</v>
      </c>
    </row>
    <row r="8" spans="1:8" ht="14.25" customHeight="1">
      <c r="A8" s="42" t="s">
        <v>108</v>
      </c>
      <c r="B8" s="32">
        <v>4679628.21</v>
      </c>
      <c r="C8" s="16" t="s">
        <v>263</v>
      </c>
      <c r="D8" s="32">
        <v>0</v>
      </c>
      <c r="E8" s="7" t="s">
        <v>45</v>
      </c>
      <c r="F8" s="32">
        <v>3406110.79</v>
      </c>
      <c r="G8" s="42" t="s">
        <v>265</v>
      </c>
      <c r="H8" s="32">
        <v>1319621.42</v>
      </c>
    </row>
    <row r="9" spans="1:8" ht="23.25" customHeight="1">
      <c r="A9" s="43" t="s">
        <v>14</v>
      </c>
      <c r="B9" s="32">
        <v>837000</v>
      </c>
      <c r="C9" s="16" t="s">
        <v>354</v>
      </c>
      <c r="D9" s="32">
        <v>0</v>
      </c>
      <c r="E9" s="42" t="s">
        <v>200</v>
      </c>
      <c r="F9" s="32">
        <v>482621.42</v>
      </c>
      <c r="G9" s="42" t="s">
        <v>360</v>
      </c>
      <c r="H9" s="32">
        <v>0</v>
      </c>
    </row>
    <row r="10" spans="1:8" ht="14.25" customHeight="1">
      <c r="A10" s="16" t="s">
        <v>40</v>
      </c>
      <c r="B10" s="32">
        <v>0</v>
      </c>
      <c r="C10" s="16" t="s">
        <v>158</v>
      </c>
      <c r="D10" s="32">
        <v>0</v>
      </c>
      <c r="E10" s="42" t="s">
        <v>55</v>
      </c>
      <c r="F10" s="32">
        <v>1980</v>
      </c>
      <c r="G10" s="42" t="s">
        <v>110</v>
      </c>
      <c r="H10" s="32">
        <v>0</v>
      </c>
    </row>
    <row r="11" spans="1:10" ht="14.25" customHeight="1">
      <c r="A11" s="44" t="s">
        <v>400</v>
      </c>
      <c r="B11" s="32">
        <v>0</v>
      </c>
      <c r="C11" s="16" t="s">
        <v>146</v>
      </c>
      <c r="D11" s="32">
        <v>0</v>
      </c>
      <c r="E11" s="42" t="s">
        <v>153</v>
      </c>
      <c r="F11" s="32"/>
      <c r="G11" s="42" t="s">
        <v>19</v>
      </c>
      <c r="H11" s="32">
        <v>0</v>
      </c>
      <c r="I11" s="1"/>
      <c r="J11" s="1"/>
    </row>
    <row r="12" spans="1:8" ht="14.25" customHeight="1">
      <c r="A12" s="44" t="s">
        <v>242</v>
      </c>
      <c r="B12" s="32">
        <v>0</v>
      </c>
      <c r="C12" s="44" t="s">
        <v>329</v>
      </c>
      <c r="D12" s="32">
        <v>0</v>
      </c>
      <c r="E12" s="41" t="s">
        <v>346</v>
      </c>
      <c r="F12" s="32">
        <v>837000</v>
      </c>
      <c r="G12" s="42" t="s">
        <v>191</v>
      </c>
      <c r="H12" s="32">
        <v>0</v>
      </c>
    </row>
    <row r="13" spans="1:8" ht="14.25" customHeight="1">
      <c r="A13" s="42" t="s">
        <v>47</v>
      </c>
      <c r="B13" s="32">
        <v>0</v>
      </c>
      <c r="C13" s="44" t="s">
        <v>186</v>
      </c>
      <c r="D13" s="32">
        <v>0</v>
      </c>
      <c r="E13" s="42" t="s">
        <v>45</v>
      </c>
      <c r="F13" s="32">
        <v>0</v>
      </c>
      <c r="G13" s="42" t="s">
        <v>378</v>
      </c>
      <c r="H13" s="32">
        <v>0</v>
      </c>
    </row>
    <row r="14" spans="1:8" ht="17.25" customHeight="1">
      <c r="A14" s="43" t="s">
        <v>70</v>
      </c>
      <c r="B14" s="32">
        <f>B13</f>
        <v>0</v>
      </c>
      <c r="C14" s="44" t="s">
        <v>177</v>
      </c>
      <c r="D14" s="32">
        <v>0</v>
      </c>
      <c r="E14" s="42" t="s">
        <v>200</v>
      </c>
      <c r="F14" s="32">
        <v>837000</v>
      </c>
      <c r="G14" s="42" t="s">
        <v>128</v>
      </c>
      <c r="H14" s="32">
        <v>0</v>
      </c>
    </row>
    <row r="15" spans="1:8" ht="14.25" customHeight="1">
      <c r="A15" s="16" t="s">
        <v>223</v>
      </c>
      <c r="B15" s="32">
        <v>0</v>
      </c>
      <c r="C15" s="44" t="s">
        <v>91</v>
      </c>
      <c r="D15" s="32">
        <v>0</v>
      </c>
      <c r="E15" s="42" t="s">
        <v>384</v>
      </c>
      <c r="F15" s="32">
        <v>0</v>
      </c>
      <c r="G15" s="42" t="s">
        <v>373</v>
      </c>
      <c r="H15" s="32">
        <v>1980</v>
      </c>
    </row>
    <row r="16" spans="1:9" ht="14.25" customHeight="1">
      <c r="A16" s="42" t="s">
        <v>334</v>
      </c>
      <c r="B16" s="32">
        <v>0</v>
      </c>
      <c r="C16" s="16" t="s">
        <v>247</v>
      </c>
      <c r="D16" s="32">
        <v>0</v>
      </c>
      <c r="E16" s="41" t="s">
        <v>176</v>
      </c>
      <c r="F16" s="32">
        <v>0</v>
      </c>
      <c r="G16" s="42" t="s">
        <v>357</v>
      </c>
      <c r="H16" s="32">
        <v>0</v>
      </c>
      <c r="I16" s="1"/>
    </row>
    <row r="17" spans="1:8" ht="14.25" customHeight="1">
      <c r="A17" s="42" t="s">
        <v>204</v>
      </c>
      <c r="B17" s="32">
        <v>0</v>
      </c>
      <c r="C17" s="44" t="s">
        <v>371</v>
      </c>
      <c r="D17" s="32">
        <v>0</v>
      </c>
      <c r="E17" s="42" t="s">
        <v>135</v>
      </c>
      <c r="F17" s="32">
        <v>0</v>
      </c>
      <c r="G17" s="42" t="s">
        <v>142</v>
      </c>
      <c r="H17" s="32">
        <v>0</v>
      </c>
    </row>
    <row r="18" spans="1:8" ht="14.25" customHeight="1">
      <c r="A18" s="42"/>
      <c r="B18" s="45"/>
      <c r="C18" s="44" t="s">
        <v>251</v>
      </c>
      <c r="D18" s="32">
        <v>0</v>
      </c>
      <c r="E18" s="42" t="s">
        <v>148</v>
      </c>
      <c r="F18" s="32">
        <v>0</v>
      </c>
      <c r="G18" s="42" t="s">
        <v>102</v>
      </c>
      <c r="H18" s="32">
        <v>0</v>
      </c>
    </row>
    <row r="19" spans="1:8" ht="14.25" customHeight="1">
      <c r="A19" s="7"/>
      <c r="B19" s="45"/>
      <c r="C19" s="44" t="s">
        <v>337</v>
      </c>
      <c r="D19" s="32">
        <v>0</v>
      </c>
      <c r="E19" s="42" t="s">
        <v>59</v>
      </c>
      <c r="F19" s="32">
        <v>0</v>
      </c>
      <c r="G19" s="42" t="s">
        <v>215</v>
      </c>
      <c r="H19" s="32">
        <v>0</v>
      </c>
    </row>
    <row r="20" spans="1:11" ht="14.25" customHeight="1">
      <c r="A20" s="42"/>
      <c r="B20" s="45"/>
      <c r="C20" s="16" t="s">
        <v>241</v>
      </c>
      <c r="D20" s="32">
        <v>0</v>
      </c>
      <c r="E20" s="42" t="s">
        <v>18</v>
      </c>
      <c r="F20" s="32">
        <v>0</v>
      </c>
      <c r="G20" s="42" t="s">
        <v>394</v>
      </c>
      <c r="H20" s="32">
        <v>0</v>
      </c>
      <c r="I20" s="1"/>
      <c r="K20" s="1"/>
    </row>
    <row r="21" spans="1:9" ht="14.25" customHeight="1">
      <c r="A21" s="7"/>
      <c r="B21" s="45"/>
      <c r="C21" s="44" t="s">
        <v>256</v>
      </c>
      <c r="D21" s="32">
        <v>0</v>
      </c>
      <c r="E21" s="42" t="s">
        <v>90</v>
      </c>
      <c r="F21" s="32">
        <v>0</v>
      </c>
      <c r="G21" s="42" t="s">
        <v>248</v>
      </c>
      <c r="H21" s="32">
        <v>0</v>
      </c>
      <c r="I21" s="1"/>
    </row>
    <row r="22" spans="1:9" ht="14.25" customHeight="1">
      <c r="A22" s="42"/>
      <c r="B22" s="46"/>
      <c r="C22" s="16" t="s">
        <v>222</v>
      </c>
      <c r="D22" s="32">
        <v>0</v>
      </c>
      <c r="E22" s="42" t="s">
        <v>130</v>
      </c>
      <c r="F22" s="32">
        <v>0</v>
      </c>
      <c r="G22" s="42"/>
      <c r="H22" s="45"/>
      <c r="I22" s="1"/>
    </row>
    <row r="23" spans="1:11" ht="14.25" customHeight="1">
      <c r="A23" s="7"/>
      <c r="B23" s="46"/>
      <c r="C23" s="16" t="s">
        <v>11</v>
      </c>
      <c r="D23" s="32">
        <v>0</v>
      </c>
      <c r="E23" s="42"/>
      <c r="F23" s="45"/>
      <c r="G23" s="42"/>
      <c r="H23" s="45"/>
      <c r="K23" s="1"/>
    </row>
    <row r="24" spans="1:8" ht="14.25" customHeight="1">
      <c r="A24" s="7"/>
      <c r="B24" s="45"/>
      <c r="C24" s="16" t="s">
        <v>366</v>
      </c>
      <c r="D24" s="32">
        <v>0</v>
      </c>
      <c r="E24" s="42"/>
      <c r="F24" s="45"/>
      <c r="G24" s="42"/>
      <c r="H24" s="45"/>
    </row>
    <row r="25" spans="1:8" ht="14.25" customHeight="1">
      <c r="A25" s="7"/>
      <c r="B25" s="46"/>
      <c r="C25" s="16" t="s">
        <v>291</v>
      </c>
      <c r="D25" s="32">
        <v>0</v>
      </c>
      <c r="E25" s="42"/>
      <c r="F25" s="45"/>
      <c r="G25" s="42"/>
      <c r="H25" s="46"/>
    </row>
    <row r="26" spans="1:8" ht="14.25" customHeight="1">
      <c r="A26" s="7"/>
      <c r="B26" s="45"/>
      <c r="C26" s="16" t="s">
        <v>163</v>
      </c>
      <c r="D26" s="32">
        <v>0</v>
      </c>
      <c r="E26" s="42"/>
      <c r="F26" s="45"/>
      <c r="G26" s="42"/>
      <c r="H26" s="46"/>
    </row>
    <row r="27" spans="1:8" ht="14.25" customHeight="1">
      <c r="A27" s="7"/>
      <c r="B27" s="46"/>
      <c r="C27" s="16" t="s">
        <v>4</v>
      </c>
      <c r="D27" s="32">
        <v>0</v>
      </c>
      <c r="E27" s="42"/>
      <c r="F27" s="46"/>
      <c r="G27" s="7"/>
      <c r="H27" s="46"/>
    </row>
    <row r="28" spans="1:8" ht="12.75" customHeight="1">
      <c r="A28" s="7"/>
      <c r="B28" s="46"/>
      <c r="C28" s="16" t="s">
        <v>230</v>
      </c>
      <c r="D28" s="32">
        <v>0</v>
      </c>
      <c r="E28" s="42"/>
      <c r="F28" s="45"/>
      <c r="G28" s="42"/>
      <c r="H28" s="46"/>
    </row>
    <row r="29" spans="1:8" ht="14.25" customHeight="1">
      <c r="A29" s="7"/>
      <c r="B29" s="46"/>
      <c r="C29" s="16" t="s">
        <v>267</v>
      </c>
      <c r="D29" s="32">
        <v>0</v>
      </c>
      <c r="E29" s="42"/>
      <c r="F29" s="46"/>
      <c r="G29" s="7"/>
      <c r="H29" s="46"/>
    </row>
    <row r="30" spans="1:8" ht="14.25" customHeight="1">
      <c r="A30" s="7"/>
      <c r="B30" s="46"/>
      <c r="C30" s="16" t="s">
        <v>168</v>
      </c>
      <c r="D30" s="32">
        <v>0</v>
      </c>
      <c r="E30" s="42"/>
      <c r="F30" s="46"/>
      <c r="G30" s="7"/>
      <c r="H30" s="46"/>
    </row>
    <row r="31" spans="1:9" ht="14.25" customHeight="1">
      <c r="A31" s="7"/>
      <c r="B31" s="46"/>
      <c r="C31" s="16" t="s">
        <v>255</v>
      </c>
      <c r="D31" s="32">
        <v>0</v>
      </c>
      <c r="E31" s="42"/>
      <c r="F31" s="46"/>
      <c r="G31" s="7"/>
      <c r="H31" s="46"/>
      <c r="I31" s="1"/>
    </row>
    <row r="32" spans="1:8" ht="14.25" customHeight="1">
      <c r="A32" s="7"/>
      <c r="B32" s="45"/>
      <c r="C32" s="16" t="s">
        <v>141</v>
      </c>
      <c r="D32" s="32">
        <v>0</v>
      </c>
      <c r="E32" s="42"/>
      <c r="F32" s="46"/>
      <c r="G32" s="7"/>
      <c r="H32" s="46"/>
    </row>
    <row r="33" spans="1:8" ht="14.25" customHeight="1">
      <c r="A33" s="7"/>
      <c r="B33" s="45"/>
      <c r="C33" s="16" t="s">
        <v>254</v>
      </c>
      <c r="D33" s="32">
        <v>0</v>
      </c>
      <c r="E33" s="42"/>
      <c r="F33" s="45"/>
      <c r="G33" s="7"/>
      <c r="H33" s="46"/>
    </row>
    <row r="34" spans="1:8" ht="14.25" customHeight="1">
      <c r="A34" s="42"/>
      <c r="B34" s="45"/>
      <c r="C34" s="16" t="s">
        <v>161</v>
      </c>
      <c r="D34" s="32">
        <v>0</v>
      </c>
      <c r="E34" s="42"/>
      <c r="F34" s="45"/>
      <c r="G34" s="7"/>
      <c r="H34" s="45"/>
    </row>
    <row r="35" spans="1:9" ht="12.75" customHeight="1">
      <c r="A35" s="42"/>
      <c r="B35" s="45"/>
      <c r="C35" s="16" t="s">
        <v>244</v>
      </c>
      <c r="D35" s="32">
        <v>0</v>
      </c>
      <c r="E35" s="42"/>
      <c r="F35" s="45"/>
      <c r="G35" s="7"/>
      <c r="H35" s="45"/>
      <c r="I35" s="1"/>
    </row>
    <row r="36" spans="1:8" ht="14.25" customHeight="1">
      <c r="A36" s="42" t="s">
        <v>89</v>
      </c>
      <c r="B36" s="32">
        <v>4679628.21</v>
      </c>
      <c r="C36" s="42" t="s">
        <v>372</v>
      </c>
      <c r="D36" s="32">
        <v>4727712.21</v>
      </c>
      <c r="E36" s="42" t="s">
        <v>311</v>
      </c>
      <c r="F36" s="32">
        <v>4727712.21</v>
      </c>
      <c r="G36" s="42" t="s">
        <v>311</v>
      </c>
      <c r="H36" s="32">
        <v>4727712.21</v>
      </c>
    </row>
    <row r="37" spans="1:8" ht="14.25" customHeight="1">
      <c r="A37" s="7" t="s">
        <v>50</v>
      </c>
      <c r="B37" s="32"/>
      <c r="C37" s="42" t="s">
        <v>288</v>
      </c>
      <c r="D37" s="45"/>
      <c r="E37" s="42" t="s">
        <v>288</v>
      </c>
      <c r="F37" s="45"/>
      <c r="G37" s="42" t="s">
        <v>288</v>
      </c>
      <c r="H37" s="45"/>
    </row>
    <row r="38" spans="1:8" ht="12.75" customHeight="1">
      <c r="A38" s="7" t="s">
        <v>274</v>
      </c>
      <c r="B38" s="32"/>
      <c r="C38" s="42" t="s">
        <v>68</v>
      </c>
      <c r="D38" s="45"/>
      <c r="E38" s="42" t="s">
        <v>68</v>
      </c>
      <c r="F38" s="45"/>
      <c r="G38" s="42" t="s">
        <v>68</v>
      </c>
      <c r="H38" s="45"/>
    </row>
    <row r="39" spans="1:8" ht="14.25" customHeight="1">
      <c r="A39" s="7" t="s">
        <v>64</v>
      </c>
      <c r="B39" s="45">
        <f>B40</f>
        <v>48084</v>
      </c>
      <c r="C39" s="42"/>
      <c r="D39" s="45"/>
      <c r="E39" s="42"/>
      <c r="F39" s="45"/>
      <c r="G39" s="42"/>
      <c r="H39" s="45"/>
    </row>
    <row r="40" spans="1:8" ht="14.25" customHeight="1">
      <c r="A40" s="7" t="s">
        <v>116</v>
      </c>
      <c r="B40" s="32">
        <v>48084</v>
      </c>
      <c r="C40" s="42"/>
      <c r="D40" s="45"/>
      <c r="E40" s="42"/>
      <c r="F40" s="45"/>
      <c r="G40" s="42"/>
      <c r="H40" s="45"/>
    </row>
    <row r="41" spans="1:8" ht="14.25" customHeight="1">
      <c r="A41" s="7" t="s">
        <v>375</v>
      </c>
      <c r="B41" s="45"/>
      <c r="C41" s="42"/>
      <c r="D41" s="45"/>
      <c r="E41" s="42"/>
      <c r="F41" s="45"/>
      <c r="G41" s="42"/>
      <c r="H41" s="45"/>
    </row>
    <row r="42" spans="1:8" ht="14.25" customHeight="1">
      <c r="A42" s="7" t="s">
        <v>53</v>
      </c>
      <c r="B42" s="32">
        <v>4727712.21</v>
      </c>
      <c r="C42" s="42" t="s">
        <v>22</v>
      </c>
      <c r="D42" s="32">
        <v>4727712.21</v>
      </c>
      <c r="E42" s="42" t="s">
        <v>22</v>
      </c>
      <c r="F42" s="32">
        <v>4727712.21</v>
      </c>
      <c r="G42" s="42" t="s">
        <v>22</v>
      </c>
      <c r="H42" s="32">
        <v>4727712.21</v>
      </c>
    </row>
    <row r="43" spans="2:6" ht="12.75" customHeight="1">
      <c r="B43" s="1"/>
      <c r="D43" s="1"/>
      <c r="F43" s="1"/>
    </row>
    <row r="44" spans="2:4" ht="12.75" customHeight="1">
      <c r="B44" s="1"/>
      <c r="D44" s="1"/>
    </row>
    <row r="45" spans="3:5" ht="12.75" customHeight="1">
      <c r="C45" s="1"/>
      <c r="D45" s="1"/>
      <c r="E45" s="1"/>
    </row>
    <row r="46" spans="3:5" ht="12.75" customHeight="1">
      <c r="C46" s="1"/>
      <c r="D46" s="1"/>
      <c r="E46" s="1"/>
    </row>
    <row r="47" spans="3:5" ht="12.75" customHeight="1">
      <c r="C47" s="1"/>
      <c r="D47" s="1"/>
      <c r="E47" s="1"/>
    </row>
    <row r="48" ht="12.75" customHeight="1">
      <c r="C48" s="1"/>
    </row>
  </sheetData>
  <sheetProtection/>
  <mergeCells count="3">
    <mergeCell ref="A4:B4"/>
    <mergeCell ref="C4:F4"/>
    <mergeCell ref="A2:H2"/>
  </mergeCells>
  <printOptions horizontalCentered="1"/>
  <pageMargins left="0.39370078740157477" right="0.39370078740157477" top="0.39370078740157477" bottom="0.39370078740157477" header="0.4999999924907534" footer="0.499999992490753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" style="0" customWidth="1"/>
    <col min="2" max="2" width="38.66015625" style="0" customWidth="1"/>
    <col min="3" max="5" width="14" style="0" customWidth="1"/>
    <col min="6" max="6" width="12" style="0" customWidth="1"/>
    <col min="7" max="7" width="6.5" style="0" customWidth="1"/>
    <col min="8" max="8" width="6.33203125" style="0" customWidth="1"/>
    <col min="9" max="9" width="10.16015625" style="0" customWidth="1"/>
    <col min="10" max="10" width="7.5" style="0" customWidth="1"/>
    <col min="11" max="12" width="5.66015625" style="0" customWidth="1"/>
    <col min="13" max="13" width="12.66015625" style="0" customWidth="1"/>
    <col min="14" max="15" width="5.16015625" style="0" customWidth="1"/>
  </cols>
  <sheetData>
    <row r="2" spans="1:15" ht="29.2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ht="18" customHeight="1">
      <c r="O3" t="s">
        <v>36</v>
      </c>
    </row>
    <row r="4" spans="1:15" ht="21" customHeight="1">
      <c r="A4" s="94" t="s">
        <v>201</v>
      </c>
      <c r="B4" s="94" t="s">
        <v>308</v>
      </c>
      <c r="C4" s="94" t="s">
        <v>321</v>
      </c>
      <c r="D4" s="93" t="s">
        <v>37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4" t="s">
        <v>233</v>
      </c>
    </row>
    <row r="5" spans="1:15" ht="15" customHeight="1">
      <c r="A5" s="94"/>
      <c r="B5" s="94"/>
      <c r="C5" s="94"/>
      <c r="D5" s="93" t="s">
        <v>95</v>
      </c>
      <c r="E5" s="93" t="s">
        <v>61</v>
      </c>
      <c r="F5" s="93"/>
      <c r="G5" s="94" t="s">
        <v>264</v>
      </c>
      <c r="H5" s="94" t="s">
        <v>54</v>
      </c>
      <c r="I5" s="94" t="s">
        <v>369</v>
      </c>
      <c r="J5" s="94" t="s">
        <v>181</v>
      </c>
      <c r="K5" s="94" t="s">
        <v>324</v>
      </c>
      <c r="L5" s="94" t="s">
        <v>297</v>
      </c>
      <c r="M5" s="94" t="s">
        <v>64</v>
      </c>
      <c r="N5" s="94" t="s">
        <v>274</v>
      </c>
      <c r="O5" s="94"/>
    </row>
    <row r="6" spans="1:15" ht="48.75" customHeight="1">
      <c r="A6" s="94"/>
      <c r="B6" s="94"/>
      <c r="C6" s="94"/>
      <c r="D6" s="93"/>
      <c r="E6" s="2" t="s">
        <v>213</v>
      </c>
      <c r="F6" s="3" t="s">
        <v>189</v>
      </c>
      <c r="G6" s="94"/>
      <c r="H6" s="94"/>
      <c r="I6" s="94"/>
      <c r="J6" s="94"/>
      <c r="K6" s="94"/>
      <c r="L6" s="94"/>
      <c r="M6" s="94"/>
      <c r="N6" s="94"/>
      <c r="O6" s="94"/>
    </row>
    <row r="7" spans="1:15" ht="17.25" customHeight="1">
      <c r="A7" s="34" t="s">
        <v>250</v>
      </c>
      <c r="B7" s="34" t="s">
        <v>250</v>
      </c>
      <c r="C7" s="34">
        <v>1</v>
      </c>
      <c r="D7" s="11">
        <v>2</v>
      </c>
      <c r="E7" s="11">
        <v>3</v>
      </c>
      <c r="F7" s="3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5">
        <v>13</v>
      </c>
    </row>
    <row r="8" spans="1:15" s="23" customFormat="1" ht="22.5" customHeight="1">
      <c r="A8" s="60"/>
      <c r="B8" s="60" t="s">
        <v>95</v>
      </c>
      <c r="C8" s="32">
        <v>4727712.21</v>
      </c>
      <c r="D8" s="32">
        <v>4679628.21</v>
      </c>
      <c r="E8" s="32">
        <v>4679628.21</v>
      </c>
      <c r="F8" s="32">
        <v>837000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48084</v>
      </c>
      <c r="N8" s="32">
        <v>0</v>
      </c>
      <c r="O8" s="32">
        <v>0</v>
      </c>
    </row>
    <row r="9" spans="1:15" ht="22.5" customHeight="1">
      <c r="A9" s="60" t="s">
        <v>207</v>
      </c>
      <c r="B9" s="60" t="s">
        <v>389</v>
      </c>
      <c r="C9" s="32">
        <v>4727712.21</v>
      </c>
      <c r="D9" s="32">
        <v>4679628.21</v>
      </c>
      <c r="E9" s="32">
        <v>4679628.21</v>
      </c>
      <c r="F9" s="32">
        <v>837000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48084</v>
      </c>
      <c r="N9" s="32">
        <v>0</v>
      </c>
      <c r="O9" s="32">
        <v>0</v>
      </c>
    </row>
    <row r="10" spans="1:15" ht="22.5" customHeight="1">
      <c r="A10" s="60" t="s">
        <v>140</v>
      </c>
      <c r="B10" s="60" t="s">
        <v>328</v>
      </c>
      <c r="C10" s="32">
        <v>4727712.21</v>
      </c>
      <c r="D10" s="32">
        <v>4679628.21</v>
      </c>
      <c r="E10" s="32">
        <v>4679628.21</v>
      </c>
      <c r="F10" s="32">
        <v>837000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48084</v>
      </c>
      <c r="N10" s="32">
        <v>0</v>
      </c>
      <c r="O10" s="32">
        <v>0</v>
      </c>
    </row>
    <row r="11" spans="1:14" ht="12.75" customHeight="1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 customHeight="1">
      <c r="B13" s="1"/>
      <c r="D13" s="1"/>
      <c r="E13" s="1"/>
      <c r="F13" s="1"/>
      <c r="G13" s="1"/>
      <c r="H13" s="1"/>
      <c r="I13" s="1"/>
      <c r="J13" s="1"/>
      <c r="L13" s="1"/>
      <c r="M13" s="1"/>
      <c r="N13" s="1"/>
    </row>
    <row r="14" spans="2:13" ht="12.75" customHeight="1">
      <c r="B14" s="1"/>
      <c r="D14" s="1"/>
      <c r="F14" s="1"/>
      <c r="G14" s="1"/>
      <c r="H14" s="1"/>
      <c r="I14" s="1"/>
      <c r="J14" s="1"/>
      <c r="K14" s="1"/>
      <c r="L14" s="1"/>
      <c r="M14" s="1"/>
    </row>
    <row r="15" spans="5:13" ht="12.75" customHeight="1">
      <c r="E15" s="1"/>
      <c r="G15" s="1"/>
      <c r="H15" s="1"/>
      <c r="I15" s="1"/>
      <c r="J15" s="1"/>
      <c r="K15" s="1"/>
      <c r="L15" s="1"/>
      <c r="M15" s="1"/>
    </row>
    <row r="16" spans="7:14" ht="12.75" customHeight="1">
      <c r="G16" s="1"/>
      <c r="H16" s="1"/>
      <c r="I16" s="1"/>
      <c r="J16" s="1"/>
      <c r="L16" s="1"/>
      <c r="N16" s="1"/>
    </row>
    <row r="17" spans="7:13" ht="12.75" customHeight="1">
      <c r="G17" s="1"/>
      <c r="H17" s="1"/>
      <c r="J17" s="1"/>
      <c r="M17" s="1"/>
    </row>
    <row r="18" spans="6:8" ht="12.75" customHeight="1">
      <c r="F18" s="1"/>
      <c r="H18" s="1"/>
    </row>
    <row r="19" spans="7:8" ht="12.75" customHeight="1">
      <c r="G19" s="1"/>
      <c r="H19" s="1"/>
    </row>
    <row r="20" spans="7:12" ht="12.75" customHeight="1">
      <c r="G20" s="1"/>
      <c r="L20" s="1"/>
    </row>
    <row r="36" ht="12.75" customHeight="1">
      <c r="D36" s="1"/>
    </row>
  </sheetData>
  <sheetProtection/>
  <mergeCells count="16">
    <mergeCell ref="D5:D6"/>
    <mergeCell ref="L5:L6"/>
    <mergeCell ref="K5:K6"/>
    <mergeCell ref="J5:J6"/>
    <mergeCell ref="I5:I6"/>
    <mergeCell ref="H5:H6"/>
    <mergeCell ref="D4:N4"/>
    <mergeCell ref="M5:M6"/>
    <mergeCell ref="N5:N6"/>
    <mergeCell ref="A2:O2"/>
    <mergeCell ref="A4:A6"/>
    <mergeCell ref="B4:B6"/>
    <mergeCell ref="C4:C6"/>
    <mergeCell ref="O4:O6"/>
    <mergeCell ref="G5:G6"/>
    <mergeCell ref="E5:F5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38.66015625" style="0" customWidth="1"/>
    <col min="3" max="5" width="14" style="0" customWidth="1"/>
    <col min="6" max="6" width="12.33203125" style="0" customWidth="1"/>
    <col min="7" max="7" width="6" style="0" customWidth="1"/>
    <col min="8" max="8" width="5.66015625" style="0" customWidth="1"/>
    <col min="9" max="9" width="14" style="0" customWidth="1"/>
    <col min="10" max="12" width="6.66015625" style="0" customWidth="1"/>
    <col min="13" max="13" width="12.33203125" style="0" customWidth="1"/>
    <col min="14" max="14" width="5.16015625" style="0" customWidth="1"/>
    <col min="15" max="15" width="6" style="0" customWidth="1"/>
  </cols>
  <sheetData>
    <row r="2" spans="1:15" ht="29.25" customHeight="1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4:15" ht="18" customHeight="1">
      <c r="N3" s="96" t="s">
        <v>36</v>
      </c>
      <c r="O3" s="96"/>
    </row>
    <row r="4" spans="1:15" ht="21" customHeight="1">
      <c r="A4" s="94" t="s">
        <v>201</v>
      </c>
      <c r="B4" s="94" t="s">
        <v>308</v>
      </c>
      <c r="C4" s="94" t="s">
        <v>321</v>
      </c>
      <c r="D4" s="94" t="s">
        <v>37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 t="s">
        <v>233</v>
      </c>
    </row>
    <row r="5" spans="1:15" ht="24" customHeight="1">
      <c r="A5" s="94"/>
      <c r="B5" s="94"/>
      <c r="C5" s="94"/>
      <c r="D5" s="94" t="s">
        <v>95</v>
      </c>
      <c r="E5" s="94" t="s">
        <v>61</v>
      </c>
      <c r="F5" s="94"/>
      <c r="G5" s="94" t="s">
        <v>264</v>
      </c>
      <c r="H5" s="94" t="s">
        <v>54</v>
      </c>
      <c r="I5" s="94" t="s">
        <v>369</v>
      </c>
      <c r="J5" s="94" t="s">
        <v>181</v>
      </c>
      <c r="K5" s="94" t="s">
        <v>324</v>
      </c>
      <c r="L5" s="94" t="s">
        <v>297</v>
      </c>
      <c r="M5" s="94" t="s">
        <v>64</v>
      </c>
      <c r="N5" s="94" t="s">
        <v>274</v>
      </c>
      <c r="O5" s="94"/>
    </row>
    <row r="6" spans="1:15" ht="55.5" customHeight="1">
      <c r="A6" s="94"/>
      <c r="B6" s="94"/>
      <c r="C6" s="94"/>
      <c r="D6" s="94"/>
      <c r="E6" s="3" t="s">
        <v>213</v>
      </c>
      <c r="F6" s="3" t="s">
        <v>189</v>
      </c>
      <c r="G6" s="94"/>
      <c r="H6" s="94"/>
      <c r="I6" s="94"/>
      <c r="J6" s="94"/>
      <c r="K6" s="94"/>
      <c r="L6" s="94"/>
      <c r="M6" s="94"/>
      <c r="N6" s="94"/>
      <c r="O6" s="94"/>
    </row>
    <row r="7" spans="1:15" ht="17.25" customHeight="1">
      <c r="A7" s="34" t="s">
        <v>250</v>
      </c>
      <c r="B7" s="34" t="s">
        <v>250</v>
      </c>
      <c r="C7" s="34">
        <v>1</v>
      </c>
      <c r="D7" s="11">
        <v>2</v>
      </c>
      <c r="E7" s="11">
        <v>3</v>
      </c>
      <c r="F7" s="3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5">
        <v>13</v>
      </c>
    </row>
    <row r="8" spans="1:15" s="23" customFormat="1" ht="18" customHeight="1">
      <c r="A8" s="60"/>
      <c r="B8" s="60" t="s">
        <v>95</v>
      </c>
      <c r="C8" s="32">
        <v>4727712.21</v>
      </c>
      <c r="D8" s="32">
        <v>4679628.21</v>
      </c>
      <c r="E8" s="32">
        <v>4679628.21</v>
      </c>
      <c r="F8" s="32">
        <v>837000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48084</v>
      </c>
      <c r="N8" s="32">
        <v>0</v>
      </c>
      <c r="O8" s="32">
        <v>0</v>
      </c>
    </row>
    <row r="9" spans="1:15" ht="18" customHeight="1">
      <c r="A9" s="60" t="s">
        <v>207</v>
      </c>
      <c r="B9" s="60" t="s">
        <v>389</v>
      </c>
      <c r="C9" s="32">
        <v>4727712.21</v>
      </c>
      <c r="D9" s="32">
        <v>4679628.21</v>
      </c>
      <c r="E9" s="32">
        <v>4679628.21</v>
      </c>
      <c r="F9" s="32">
        <v>837000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48084</v>
      </c>
      <c r="N9" s="32">
        <v>0</v>
      </c>
      <c r="O9" s="32">
        <v>0</v>
      </c>
    </row>
    <row r="10" spans="1:15" ht="18" customHeight="1">
      <c r="A10" s="60" t="s">
        <v>140</v>
      </c>
      <c r="B10" s="60" t="s">
        <v>328</v>
      </c>
      <c r="C10" s="32">
        <v>4727712.21</v>
      </c>
      <c r="D10" s="32">
        <v>4679628.21</v>
      </c>
      <c r="E10" s="32">
        <v>4679628.21</v>
      </c>
      <c r="F10" s="32">
        <v>837000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48084</v>
      </c>
      <c r="N10" s="32">
        <v>0</v>
      </c>
      <c r="O10" s="32">
        <v>0</v>
      </c>
    </row>
    <row r="11" spans="1:14" ht="12.75" customHeight="1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 customHeight="1">
      <c r="B13" s="1"/>
      <c r="D13" s="1"/>
      <c r="E13" s="1"/>
      <c r="F13" s="1"/>
      <c r="G13" s="1"/>
      <c r="H13" s="1"/>
      <c r="I13" s="1"/>
      <c r="J13" s="1"/>
      <c r="L13" s="1"/>
      <c r="M13" s="1"/>
      <c r="N13" s="1"/>
    </row>
    <row r="14" spans="2:13" ht="12.75" customHeight="1">
      <c r="B14" s="1"/>
      <c r="D14" s="1"/>
      <c r="F14" s="1"/>
      <c r="G14" s="1"/>
      <c r="H14" s="1"/>
      <c r="I14" s="1"/>
      <c r="J14" s="1"/>
      <c r="K14" s="1"/>
      <c r="L14" s="1"/>
      <c r="M14" s="1"/>
    </row>
    <row r="15" spans="5:13" ht="12.75" customHeight="1">
      <c r="E15" s="1"/>
      <c r="G15" s="1"/>
      <c r="H15" s="1"/>
      <c r="I15" s="1"/>
      <c r="J15" s="1"/>
      <c r="K15" s="1"/>
      <c r="L15" s="1"/>
      <c r="M15" s="1"/>
    </row>
    <row r="16" spans="7:14" ht="12.75" customHeight="1">
      <c r="G16" s="1"/>
      <c r="H16" s="1"/>
      <c r="I16" s="1"/>
      <c r="J16" s="1"/>
      <c r="L16" s="1"/>
      <c r="N16" s="1"/>
    </row>
    <row r="17" spans="7:13" ht="12.75" customHeight="1">
      <c r="G17" s="1"/>
      <c r="H17" s="1"/>
      <c r="J17" s="1"/>
      <c r="M17" s="1"/>
    </row>
    <row r="18" spans="6:8" ht="12.75" customHeight="1">
      <c r="F18" s="1"/>
      <c r="H18" s="1"/>
    </row>
    <row r="19" spans="7:8" ht="12.75" customHeight="1">
      <c r="G19" s="1"/>
      <c r="H19" s="1"/>
    </row>
    <row r="20" spans="7:12" ht="12.75" customHeight="1">
      <c r="G20" s="1"/>
      <c r="L20" s="1"/>
    </row>
    <row r="36" ht="12.75" customHeight="1">
      <c r="D36" s="1"/>
    </row>
  </sheetData>
  <sheetProtection/>
  <mergeCells count="17">
    <mergeCell ref="E5:F5"/>
    <mergeCell ref="O4:O6"/>
    <mergeCell ref="K5:K6"/>
    <mergeCell ref="J5:J6"/>
    <mergeCell ref="I5:I6"/>
    <mergeCell ref="H5:H6"/>
    <mergeCell ref="G5:G6"/>
    <mergeCell ref="A2:O2"/>
    <mergeCell ref="N3:O3"/>
    <mergeCell ref="A4:A6"/>
    <mergeCell ref="B4:B6"/>
    <mergeCell ref="C4:C6"/>
    <mergeCell ref="D5:D6"/>
    <mergeCell ref="L5:L6"/>
    <mergeCell ref="D4:N4"/>
    <mergeCell ref="M5:M6"/>
    <mergeCell ref="N5:N6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5" style="0" customWidth="1"/>
    <col min="2" max="2" width="16" style="0" customWidth="1"/>
    <col min="3" max="3" width="26.66015625" style="0" customWidth="1"/>
    <col min="4" max="4" width="23.83203125" style="0" customWidth="1"/>
    <col min="5" max="5" width="27.5" style="0" customWidth="1"/>
    <col min="6" max="6" width="18.83203125" style="0" customWidth="1"/>
    <col min="7" max="7" width="25.33203125" style="0" customWidth="1"/>
    <col min="8" max="8" width="15.5" style="0" customWidth="1"/>
  </cols>
  <sheetData>
    <row r="2" spans="1:8" ht="24" customHeight="1">
      <c r="A2" s="92" t="s">
        <v>119</v>
      </c>
      <c r="B2" s="92"/>
      <c r="C2" s="92"/>
      <c r="D2" s="92"/>
      <c r="E2" s="92"/>
      <c r="F2" s="92"/>
      <c r="G2" s="92"/>
      <c r="H2" s="92"/>
    </row>
    <row r="3" spans="1:8" ht="12.75" customHeight="1">
      <c r="A3" s="1"/>
      <c r="B3" s="1"/>
      <c r="C3" s="1"/>
      <c r="F3" s="19"/>
      <c r="H3" s="19" t="s">
        <v>36</v>
      </c>
    </row>
    <row r="4" spans="1:8" ht="17.25" customHeight="1">
      <c r="A4" s="90" t="s">
        <v>15</v>
      </c>
      <c r="B4" s="90"/>
      <c r="C4" s="90" t="s">
        <v>226</v>
      </c>
      <c r="D4" s="90"/>
      <c r="E4" s="90"/>
      <c r="F4" s="90"/>
      <c r="G4" s="90"/>
      <c r="H4" s="90"/>
    </row>
    <row r="5" spans="1:8" ht="18.75" customHeight="1">
      <c r="A5" s="35" t="s">
        <v>144</v>
      </c>
      <c r="B5" s="36" t="s">
        <v>178</v>
      </c>
      <c r="C5" s="36" t="s">
        <v>309</v>
      </c>
      <c r="D5" s="35" t="s">
        <v>178</v>
      </c>
      <c r="E5" s="35" t="s">
        <v>305</v>
      </c>
      <c r="F5" s="35" t="s">
        <v>178</v>
      </c>
      <c r="G5" s="38" t="s">
        <v>41</v>
      </c>
      <c r="H5" s="35" t="s">
        <v>178</v>
      </c>
    </row>
    <row r="6" spans="1:8" ht="14.25" customHeight="1">
      <c r="A6" s="40" t="s">
        <v>10</v>
      </c>
      <c r="B6" s="32">
        <f>B36</f>
        <v>4679628.21</v>
      </c>
      <c r="C6" s="40" t="s">
        <v>10</v>
      </c>
      <c r="D6" s="32">
        <f>F6</f>
        <v>4727712.21</v>
      </c>
      <c r="E6" s="40" t="s">
        <v>10</v>
      </c>
      <c r="F6" s="32">
        <f>F7+F12</f>
        <v>4727712.21</v>
      </c>
      <c r="G6" s="40" t="s">
        <v>10</v>
      </c>
      <c r="H6" s="32">
        <v>4727712.21</v>
      </c>
    </row>
    <row r="7" spans="1:8" ht="14.25" customHeight="1">
      <c r="A7" s="16" t="s">
        <v>39</v>
      </c>
      <c r="B7" s="32">
        <f>B8+B10+B11</f>
        <v>4679628.21</v>
      </c>
      <c r="C7" s="16" t="s">
        <v>30</v>
      </c>
      <c r="D7" s="32">
        <v>4727712.21</v>
      </c>
      <c r="E7" s="7" t="s">
        <v>138</v>
      </c>
      <c r="F7" s="21">
        <f>F8+F9+F10+F11</f>
        <v>3890712.21</v>
      </c>
      <c r="G7" s="42" t="s">
        <v>77</v>
      </c>
      <c r="H7" s="32">
        <v>3406110.79</v>
      </c>
    </row>
    <row r="8" spans="1:8" ht="14.25" customHeight="1">
      <c r="A8" s="16" t="s">
        <v>108</v>
      </c>
      <c r="B8" s="32">
        <v>4679628.21</v>
      </c>
      <c r="C8" s="16" t="s">
        <v>263</v>
      </c>
      <c r="D8" s="32">
        <v>0</v>
      </c>
      <c r="E8" s="7" t="s">
        <v>45</v>
      </c>
      <c r="F8" s="32">
        <v>3406110.79</v>
      </c>
      <c r="G8" s="42" t="s">
        <v>265</v>
      </c>
      <c r="H8" s="32">
        <v>1319621.42</v>
      </c>
    </row>
    <row r="9" spans="1:9" ht="24" customHeight="1">
      <c r="A9" s="59" t="s">
        <v>14</v>
      </c>
      <c r="B9" s="32">
        <v>837000</v>
      </c>
      <c r="C9" s="16" t="s">
        <v>354</v>
      </c>
      <c r="D9" s="32">
        <v>0</v>
      </c>
      <c r="E9" s="42" t="s">
        <v>200</v>
      </c>
      <c r="F9" s="32">
        <v>482621.42</v>
      </c>
      <c r="G9" s="42" t="s">
        <v>360</v>
      </c>
      <c r="H9" s="32">
        <v>0</v>
      </c>
      <c r="I9" s="1"/>
    </row>
    <row r="10" spans="1:9" ht="20.25" customHeight="1">
      <c r="A10" s="16" t="s">
        <v>40</v>
      </c>
      <c r="B10" s="32">
        <v>0</v>
      </c>
      <c r="C10" s="44" t="s">
        <v>158</v>
      </c>
      <c r="D10" s="32">
        <v>0</v>
      </c>
      <c r="E10" s="43" t="s">
        <v>55</v>
      </c>
      <c r="F10" s="32">
        <v>1980</v>
      </c>
      <c r="G10" s="42" t="s">
        <v>110</v>
      </c>
      <c r="H10" s="32">
        <v>0</v>
      </c>
      <c r="I10" s="1"/>
    </row>
    <row r="11" spans="1:10" ht="14.25" customHeight="1">
      <c r="A11" s="16" t="s">
        <v>400</v>
      </c>
      <c r="B11" s="32">
        <v>0</v>
      </c>
      <c r="C11" s="44" t="s">
        <v>146</v>
      </c>
      <c r="D11" s="32">
        <v>0</v>
      </c>
      <c r="E11" s="42" t="s">
        <v>153</v>
      </c>
      <c r="F11" s="32"/>
      <c r="G11" s="42" t="s">
        <v>19</v>
      </c>
      <c r="H11" s="32">
        <v>0</v>
      </c>
      <c r="I11" s="1"/>
      <c r="J11" s="1"/>
    </row>
    <row r="12" spans="1:8" ht="14.25" customHeight="1">
      <c r="A12" s="7"/>
      <c r="B12" s="32"/>
      <c r="C12" s="44" t="s">
        <v>329</v>
      </c>
      <c r="D12" s="32">
        <v>0</v>
      </c>
      <c r="E12" s="41" t="s">
        <v>346</v>
      </c>
      <c r="F12" s="32">
        <f>F13+F14+F15+F16+F17+F18+F19+F20+F21+F22</f>
        <v>837000</v>
      </c>
      <c r="G12" s="42" t="s">
        <v>191</v>
      </c>
      <c r="H12" s="32">
        <v>0</v>
      </c>
    </row>
    <row r="13" spans="1:10" ht="14.25" customHeight="1">
      <c r="A13" s="42"/>
      <c r="B13" s="32"/>
      <c r="C13" s="44" t="s">
        <v>186</v>
      </c>
      <c r="D13" s="32">
        <v>0</v>
      </c>
      <c r="E13" s="42" t="s">
        <v>45</v>
      </c>
      <c r="F13" s="32">
        <v>0</v>
      </c>
      <c r="G13" s="42" t="s">
        <v>378</v>
      </c>
      <c r="H13" s="32">
        <v>0</v>
      </c>
      <c r="I13" s="1"/>
      <c r="J13" s="1"/>
    </row>
    <row r="14" spans="1:10" ht="14.25" customHeight="1">
      <c r="A14" s="7"/>
      <c r="B14" s="32"/>
      <c r="C14" s="44" t="s">
        <v>177</v>
      </c>
      <c r="D14" s="32">
        <v>0</v>
      </c>
      <c r="E14" s="42" t="s">
        <v>200</v>
      </c>
      <c r="F14" s="32">
        <v>837000</v>
      </c>
      <c r="G14" s="42" t="s">
        <v>128</v>
      </c>
      <c r="H14" s="32">
        <v>0</v>
      </c>
      <c r="I14" s="1"/>
      <c r="J14" s="1"/>
    </row>
    <row r="15" spans="1:9" ht="14.25" customHeight="1">
      <c r="A15" s="7"/>
      <c r="B15" s="32"/>
      <c r="C15" s="44" t="s">
        <v>91</v>
      </c>
      <c r="D15" s="32">
        <v>0</v>
      </c>
      <c r="E15" s="42" t="s">
        <v>384</v>
      </c>
      <c r="F15" s="32">
        <v>0</v>
      </c>
      <c r="G15" s="42" t="s">
        <v>373</v>
      </c>
      <c r="H15" s="32">
        <v>1980</v>
      </c>
      <c r="I15" s="1"/>
    </row>
    <row r="16" spans="1:10" ht="14.25" customHeight="1">
      <c r="A16" s="42"/>
      <c r="B16" s="32"/>
      <c r="C16" s="44" t="s">
        <v>247</v>
      </c>
      <c r="D16" s="32">
        <v>0</v>
      </c>
      <c r="E16" s="41" t="s">
        <v>176</v>
      </c>
      <c r="F16" s="32">
        <v>0</v>
      </c>
      <c r="G16" s="42" t="s">
        <v>357</v>
      </c>
      <c r="H16" s="32">
        <v>0</v>
      </c>
      <c r="I16" s="1"/>
      <c r="J16" s="1"/>
    </row>
    <row r="17" spans="1:8" ht="14.25" customHeight="1">
      <c r="A17" s="42"/>
      <c r="B17" s="45"/>
      <c r="C17" s="44" t="s">
        <v>371</v>
      </c>
      <c r="D17" s="32">
        <v>0</v>
      </c>
      <c r="E17" s="42" t="s">
        <v>135</v>
      </c>
      <c r="F17" s="32">
        <v>0</v>
      </c>
      <c r="G17" s="42" t="s">
        <v>142</v>
      </c>
      <c r="H17" s="32">
        <v>0</v>
      </c>
    </row>
    <row r="18" spans="1:10" ht="14.25" customHeight="1">
      <c r="A18" s="42"/>
      <c r="B18" s="45"/>
      <c r="C18" s="44" t="s">
        <v>251</v>
      </c>
      <c r="D18" s="32">
        <v>0</v>
      </c>
      <c r="E18" s="42" t="s">
        <v>148</v>
      </c>
      <c r="F18" s="32">
        <v>0</v>
      </c>
      <c r="G18" s="42" t="s">
        <v>102</v>
      </c>
      <c r="H18" s="32">
        <v>0</v>
      </c>
      <c r="J18" s="1"/>
    </row>
    <row r="19" spans="1:10" ht="14.25" customHeight="1">
      <c r="A19" s="7"/>
      <c r="B19" s="45"/>
      <c r="C19" s="44" t="s">
        <v>337</v>
      </c>
      <c r="D19" s="32">
        <v>0</v>
      </c>
      <c r="E19" s="42" t="s">
        <v>59</v>
      </c>
      <c r="F19" s="32">
        <v>0</v>
      </c>
      <c r="G19" s="42" t="s">
        <v>215</v>
      </c>
      <c r="H19" s="32">
        <v>0</v>
      </c>
      <c r="I19" s="1"/>
      <c r="J19" s="1"/>
    </row>
    <row r="20" spans="1:10" ht="14.25" customHeight="1">
      <c r="A20" s="42"/>
      <c r="B20" s="45"/>
      <c r="C20" s="44" t="s">
        <v>241</v>
      </c>
      <c r="D20" s="32">
        <v>0</v>
      </c>
      <c r="E20" s="42" t="s">
        <v>18</v>
      </c>
      <c r="F20" s="32">
        <v>0</v>
      </c>
      <c r="G20" s="42" t="s">
        <v>394</v>
      </c>
      <c r="H20" s="32">
        <v>0</v>
      </c>
      <c r="I20" s="1"/>
      <c r="J20" s="1"/>
    </row>
    <row r="21" spans="1:10" ht="14.25" customHeight="1">
      <c r="A21" s="7"/>
      <c r="B21" s="45"/>
      <c r="C21" s="44" t="s">
        <v>256</v>
      </c>
      <c r="D21" s="32">
        <v>0</v>
      </c>
      <c r="E21" s="42" t="s">
        <v>90</v>
      </c>
      <c r="F21" s="32">
        <v>0</v>
      </c>
      <c r="G21" s="42" t="s">
        <v>248</v>
      </c>
      <c r="H21" s="32">
        <v>0</v>
      </c>
      <c r="I21" s="1"/>
      <c r="J21" s="1"/>
    </row>
    <row r="22" spans="1:10" ht="14.25" customHeight="1">
      <c r="A22" s="42"/>
      <c r="B22" s="46"/>
      <c r="C22" s="16" t="s">
        <v>222</v>
      </c>
      <c r="D22" s="32">
        <v>0</v>
      </c>
      <c r="E22" s="42" t="s">
        <v>130</v>
      </c>
      <c r="F22" s="32">
        <v>0</v>
      </c>
      <c r="G22" s="44"/>
      <c r="H22" s="45"/>
      <c r="I22" s="1"/>
      <c r="J22" s="1"/>
    </row>
    <row r="23" spans="1:9" ht="14.25" customHeight="1">
      <c r="A23" s="7"/>
      <c r="B23" s="46"/>
      <c r="C23" s="16" t="s">
        <v>11</v>
      </c>
      <c r="D23" s="32">
        <v>0</v>
      </c>
      <c r="E23" s="42"/>
      <c r="F23" s="45"/>
      <c r="G23" s="44"/>
      <c r="H23" s="45"/>
      <c r="I23" s="1"/>
    </row>
    <row r="24" spans="1:8" ht="14.25" customHeight="1">
      <c r="A24" s="7"/>
      <c r="B24" s="46"/>
      <c r="C24" s="16" t="s">
        <v>366</v>
      </c>
      <c r="D24" s="32">
        <v>0</v>
      </c>
      <c r="E24" s="42"/>
      <c r="F24" s="45"/>
      <c r="G24" s="44"/>
      <c r="H24" s="45"/>
    </row>
    <row r="25" spans="1:12" ht="14.25" customHeight="1">
      <c r="A25" s="7"/>
      <c r="B25" s="46"/>
      <c r="C25" s="16" t="s">
        <v>291</v>
      </c>
      <c r="D25" s="32">
        <v>0</v>
      </c>
      <c r="E25" s="42"/>
      <c r="F25" s="46"/>
      <c r="G25" s="44"/>
      <c r="H25" s="46"/>
      <c r="L25" s="1"/>
    </row>
    <row r="26" spans="1:8" ht="14.25" customHeight="1">
      <c r="A26" s="7"/>
      <c r="B26" s="46"/>
      <c r="C26" s="16" t="s">
        <v>163</v>
      </c>
      <c r="D26" s="32">
        <v>0</v>
      </c>
      <c r="E26" s="42"/>
      <c r="F26" s="46"/>
      <c r="G26" s="16"/>
      <c r="H26" s="45"/>
    </row>
    <row r="27" spans="1:8" ht="14.25" customHeight="1">
      <c r="A27" s="7"/>
      <c r="B27" s="46"/>
      <c r="C27" s="16" t="s">
        <v>4</v>
      </c>
      <c r="D27" s="32">
        <v>0</v>
      </c>
      <c r="E27" s="42"/>
      <c r="F27" s="45"/>
      <c r="G27" s="44"/>
      <c r="H27" s="46"/>
    </row>
    <row r="28" spans="1:8" ht="12.75" customHeight="1">
      <c r="A28" s="7"/>
      <c r="B28" s="46"/>
      <c r="C28" s="16" t="s">
        <v>230</v>
      </c>
      <c r="D28" s="32">
        <v>0</v>
      </c>
      <c r="E28" s="42"/>
      <c r="F28" s="45"/>
      <c r="G28" s="16"/>
      <c r="H28" s="46"/>
    </row>
    <row r="29" spans="1:8" ht="14.25" customHeight="1">
      <c r="A29" s="7"/>
      <c r="B29" s="46"/>
      <c r="C29" s="16" t="s">
        <v>267</v>
      </c>
      <c r="D29" s="32">
        <v>0</v>
      </c>
      <c r="E29" s="42"/>
      <c r="F29" s="45"/>
      <c r="G29" s="16"/>
      <c r="H29" s="46"/>
    </row>
    <row r="30" spans="1:8" ht="14.25" customHeight="1">
      <c r="A30" s="7"/>
      <c r="B30" s="46"/>
      <c r="C30" s="16" t="s">
        <v>168</v>
      </c>
      <c r="D30" s="32">
        <v>0</v>
      </c>
      <c r="E30" s="42"/>
      <c r="F30" s="45"/>
      <c r="G30" s="44"/>
      <c r="H30" s="46"/>
    </row>
    <row r="31" spans="1:9" ht="14.25" customHeight="1">
      <c r="A31" s="7"/>
      <c r="B31" s="46"/>
      <c r="C31" s="44" t="s">
        <v>255</v>
      </c>
      <c r="D31" s="32">
        <v>0</v>
      </c>
      <c r="E31" s="42"/>
      <c r="F31" s="45"/>
      <c r="G31" s="16"/>
      <c r="H31" s="46"/>
      <c r="I31" s="1"/>
    </row>
    <row r="32" spans="1:8" ht="14.25" customHeight="1">
      <c r="A32" s="7"/>
      <c r="B32" s="45"/>
      <c r="C32" s="44" t="s">
        <v>141</v>
      </c>
      <c r="D32" s="32">
        <v>0</v>
      </c>
      <c r="E32" s="42"/>
      <c r="F32" s="45"/>
      <c r="G32" s="16"/>
      <c r="H32" s="46"/>
    </row>
    <row r="33" spans="1:8" ht="14.25" customHeight="1">
      <c r="A33" s="7"/>
      <c r="B33" s="45"/>
      <c r="C33" s="44" t="s">
        <v>254</v>
      </c>
      <c r="D33" s="32">
        <v>0</v>
      </c>
      <c r="E33" s="42"/>
      <c r="F33" s="45"/>
      <c r="G33" s="16"/>
      <c r="H33" s="46"/>
    </row>
    <row r="34" spans="1:8" ht="14.25" customHeight="1">
      <c r="A34" s="42"/>
      <c r="B34" s="45"/>
      <c r="C34" s="44" t="s">
        <v>161</v>
      </c>
      <c r="D34" s="32">
        <v>0</v>
      </c>
      <c r="E34" s="42"/>
      <c r="F34" s="45"/>
      <c r="G34" s="16"/>
      <c r="H34" s="46"/>
    </row>
    <row r="35" spans="1:8" ht="12.75" customHeight="1">
      <c r="A35" s="42"/>
      <c r="B35" s="45"/>
      <c r="C35" s="44" t="s">
        <v>244</v>
      </c>
      <c r="D35" s="32">
        <v>0</v>
      </c>
      <c r="E35" s="42"/>
      <c r="F35" s="45"/>
      <c r="G35" s="16"/>
      <c r="H35" s="46"/>
    </row>
    <row r="36" spans="1:8" ht="14.25" customHeight="1">
      <c r="A36" s="42" t="s">
        <v>89</v>
      </c>
      <c r="B36" s="32">
        <v>4679628.21</v>
      </c>
      <c r="C36" s="42" t="s">
        <v>372</v>
      </c>
      <c r="D36" s="32">
        <f>F36</f>
        <v>4727712.21</v>
      </c>
      <c r="E36" s="42" t="s">
        <v>311</v>
      </c>
      <c r="F36" s="21">
        <f>F6</f>
        <v>4727712.21</v>
      </c>
      <c r="G36" s="42" t="s">
        <v>311</v>
      </c>
      <c r="H36" s="21">
        <f>H6</f>
        <v>4727712.21</v>
      </c>
    </row>
    <row r="37" spans="1:8" ht="14.25" customHeight="1">
      <c r="A37" s="7" t="s">
        <v>50</v>
      </c>
      <c r="B37" s="32"/>
      <c r="C37" s="42" t="s">
        <v>288</v>
      </c>
      <c r="D37" s="45"/>
      <c r="E37" s="42" t="s">
        <v>288</v>
      </c>
      <c r="F37" s="45"/>
      <c r="G37" s="42" t="s">
        <v>288</v>
      </c>
      <c r="H37" s="45"/>
    </row>
    <row r="38" spans="1:8" ht="14.25" customHeight="1">
      <c r="A38" s="7" t="s">
        <v>64</v>
      </c>
      <c r="B38" s="45">
        <f>B39</f>
        <v>48084</v>
      </c>
      <c r="C38" s="42" t="s">
        <v>68</v>
      </c>
      <c r="D38" s="45"/>
      <c r="E38" s="42" t="s">
        <v>68</v>
      </c>
      <c r="F38" s="45"/>
      <c r="G38" s="42" t="s">
        <v>68</v>
      </c>
      <c r="H38" s="45"/>
    </row>
    <row r="39" spans="1:8" ht="14.25" customHeight="1">
      <c r="A39" s="7" t="s">
        <v>116</v>
      </c>
      <c r="B39" s="32">
        <v>48084</v>
      </c>
      <c r="C39" s="42"/>
      <c r="D39" s="45"/>
      <c r="E39" s="42"/>
      <c r="F39" s="45"/>
      <c r="G39" s="42"/>
      <c r="H39" s="46"/>
    </row>
    <row r="40" spans="1:8" ht="14.25" customHeight="1">
      <c r="A40" s="7" t="s">
        <v>375</v>
      </c>
      <c r="B40" s="47"/>
      <c r="C40" s="42"/>
      <c r="D40" s="45"/>
      <c r="E40" s="42"/>
      <c r="F40" s="45"/>
      <c r="G40" s="42"/>
      <c r="H40" s="46"/>
    </row>
    <row r="41" spans="1:8" ht="14.25" customHeight="1">
      <c r="A41" s="7" t="s">
        <v>53</v>
      </c>
      <c r="B41" s="32">
        <v>4727712.21</v>
      </c>
      <c r="C41" s="42" t="s">
        <v>22</v>
      </c>
      <c r="D41" s="32">
        <f>F41</f>
        <v>4727712.21</v>
      </c>
      <c r="E41" s="42" t="s">
        <v>22</v>
      </c>
      <c r="F41" s="21">
        <f>F6</f>
        <v>4727712.21</v>
      </c>
      <c r="G41" s="42" t="s">
        <v>22</v>
      </c>
      <c r="H41" s="21">
        <f>H36</f>
        <v>4727712.21</v>
      </c>
    </row>
    <row r="42" spans="2:6" ht="12.75" customHeight="1">
      <c r="B42" s="1"/>
      <c r="D42" s="1"/>
      <c r="F42" s="1"/>
    </row>
    <row r="43" spans="2:4" ht="12.75" customHeight="1">
      <c r="B43" s="1"/>
      <c r="D43" s="1"/>
    </row>
    <row r="44" spans="3:5" ht="12.75" customHeight="1">
      <c r="C44" s="1"/>
      <c r="D44" s="1"/>
      <c r="E44" s="1"/>
    </row>
    <row r="45" spans="3:5" ht="12.75" customHeight="1">
      <c r="C45" s="1"/>
      <c r="D45" s="1"/>
      <c r="E45" s="1"/>
    </row>
    <row r="46" spans="3:5" ht="12.75" customHeight="1">
      <c r="C46" s="1"/>
      <c r="D46" s="1"/>
      <c r="E46" s="1"/>
    </row>
    <row r="47" ht="12.75" customHeight="1">
      <c r="C47" s="1"/>
    </row>
  </sheetData>
  <sheetProtection/>
  <mergeCells count="3">
    <mergeCell ref="A4:B4"/>
    <mergeCell ref="C4:H4"/>
    <mergeCell ref="A2:H2"/>
  </mergeCells>
  <printOptions horizontalCentered="1"/>
  <pageMargins left="0.19685039370078738" right="0.19685039370078738" top="0.39370078740157477" bottom="0.39370078740157477" header="0.4999999924907534" footer="0.499999992490753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50.16015625" style="0" customWidth="1"/>
    <col min="3" max="5" width="21.33203125" style="0" customWidth="1"/>
    <col min="6" max="6" width="19.16015625" style="0" customWidth="1"/>
    <col min="7" max="7" width="21.33203125" style="0" customWidth="1"/>
  </cols>
  <sheetData>
    <row r="1" ht="19.5" customHeight="1">
      <c r="A1" s="1"/>
    </row>
    <row r="2" spans="1:7" ht="28.5" customHeight="1">
      <c r="A2" s="92" t="s">
        <v>185</v>
      </c>
      <c r="B2" s="92"/>
      <c r="C2" s="92"/>
      <c r="D2" s="92"/>
      <c r="E2" s="92"/>
      <c r="F2" s="92"/>
      <c r="G2" s="92"/>
    </row>
    <row r="3" spans="1:7" ht="20.25" customHeight="1">
      <c r="A3" s="1"/>
      <c r="G3" s="5" t="s">
        <v>36</v>
      </c>
    </row>
    <row r="4" spans="1:7" ht="22.5" customHeight="1">
      <c r="A4" s="11" t="s">
        <v>134</v>
      </c>
      <c r="B4" s="4" t="s">
        <v>365</v>
      </c>
      <c r="C4" s="4" t="s">
        <v>95</v>
      </c>
      <c r="D4" s="4" t="s">
        <v>377</v>
      </c>
      <c r="E4" s="4" t="s">
        <v>295</v>
      </c>
      <c r="F4" s="4" t="s">
        <v>303</v>
      </c>
      <c r="G4" s="4" t="s">
        <v>220</v>
      </c>
    </row>
    <row r="5" spans="1:7" ht="15.75" customHeight="1">
      <c r="A5" s="8" t="s">
        <v>250</v>
      </c>
      <c r="B5" s="8" t="s">
        <v>250</v>
      </c>
      <c r="C5" s="9">
        <v>1</v>
      </c>
      <c r="D5" s="9">
        <v>2</v>
      </c>
      <c r="E5" s="8">
        <v>3</v>
      </c>
      <c r="F5" s="9">
        <v>4</v>
      </c>
      <c r="G5" s="8" t="s">
        <v>250</v>
      </c>
    </row>
    <row r="6" spans="1:9" s="23" customFormat="1" ht="18" customHeight="1">
      <c r="A6" s="60"/>
      <c r="B6" s="62" t="s">
        <v>95</v>
      </c>
      <c r="C6" s="32">
        <v>4679628.21</v>
      </c>
      <c r="D6" s="63">
        <v>3360006.79</v>
      </c>
      <c r="E6" s="32">
        <v>482621.42</v>
      </c>
      <c r="F6" s="61">
        <v>837000</v>
      </c>
      <c r="G6" s="64"/>
      <c r="H6" s="57"/>
      <c r="I6" s="57"/>
    </row>
    <row r="7" spans="1:7" ht="18" customHeight="1">
      <c r="A7" s="60" t="s">
        <v>392</v>
      </c>
      <c r="B7" s="62" t="s">
        <v>71</v>
      </c>
      <c r="C7" s="32">
        <v>4679628.21</v>
      </c>
      <c r="D7" s="63">
        <v>3360006.79</v>
      </c>
      <c r="E7" s="32">
        <v>482621.42</v>
      </c>
      <c r="F7" s="61">
        <v>837000</v>
      </c>
      <c r="G7" s="64"/>
    </row>
    <row r="8" spans="1:7" ht="18" customHeight="1">
      <c r="A8" s="60" t="s">
        <v>44</v>
      </c>
      <c r="B8" s="62" t="s">
        <v>35</v>
      </c>
      <c r="C8" s="32">
        <v>4679628.21</v>
      </c>
      <c r="D8" s="63">
        <v>3360006.79</v>
      </c>
      <c r="E8" s="32">
        <v>482621.42</v>
      </c>
      <c r="F8" s="61">
        <v>837000</v>
      </c>
      <c r="G8" s="64"/>
    </row>
    <row r="9" spans="1:7" ht="18" customHeight="1">
      <c r="A9" s="60" t="s">
        <v>393</v>
      </c>
      <c r="B9" s="62" t="s">
        <v>3</v>
      </c>
      <c r="C9" s="32">
        <v>3842628.21</v>
      </c>
      <c r="D9" s="63">
        <v>3360006.79</v>
      </c>
      <c r="E9" s="32">
        <v>482621.42</v>
      </c>
      <c r="F9" s="61">
        <v>0</v>
      </c>
      <c r="G9" s="64"/>
    </row>
    <row r="10" spans="1:7" ht="18" customHeight="1">
      <c r="A10" s="60" t="s">
        <v>294</v>
      </c>
      <c r="B10" s="62" t="s">
        <v>237</v>
      </c>
      <c r="C10" s="32">
        <v>550000</v>
      </c>
      <c r="D10" s="63">
        <v>0</v>
      </c>
      <c r="E10" s="32">
        <v>0</v>
      </c>
      <c r="F10" s="61">
        <v>550000</v>
      </c>
      <c r="G10" s="64"/>
    </row>
    <row r="11" spans="1:7" ht="18" customHeight="1">
      <c r="A11" s="60" t="s">
        <v>100</v>
      </c>
      <c r="B11" s="62" t="s">
        <v>57</v>
      </c>
      <c r="C11" s="32">
        <v>160000</v>
      </c>
      <c r="D11" s="63">
        <v>0</v>
      </c>
      <c r="E11" s="32">
        <v>0</v>
      </c>
      <c r="F11" s="61">
        <v>160000</v>
      </c>
      <c r="G11" s="64"/>
    </row>
    <row r="12" spans="1:7" ht="18" customHeight="1">
      <c r="A12" s="60" t="s">
        <v>99</v>
      </c>
      <c r="B12" s="62" t="s">
        <v>188</v>
      </c>
      <c r="C12" s="32">
        <v>127000</v>
      </c>
      <c r="D12" s="63">
        <v>0</v>
      </c>
      <c r="E12" s="32">
        <v>0</v>
      </c>
      <c r="F12" s="61">
        <v>127000</v>
      </c>
      <c r="G12" s="64"/>
    </row>
    <row r="13" spans="1:7" ht="12.75" customHeight="1">
      <c r="A13" s="1"/>
      <c r="B13" s="1"/>
      <c r="G13" s="1"/>
    </row>
    <row r="14" spans="1:7" ht="12.75" customHeight="1">
      <c r="A14" s="1"/>
      <c r="B14" s="1"/>
      <c r="G14" s="1"/>
    </row>
    <row r="15" spans="1:7" ht="12.75" customHeight="1">
      <c r="A15" s="1"/>
      <c r="B15" s="1"/>
      <c r="E15" s="1"/>
      <c r="G15" s="1"/>
    </row>
    <row r="16" spans="1:7" ht="12.75" customHeight="1">
      <c r="A16" s="1"/>
      <c r="B16" s="1"/>
      <c r="C16" s="1"/>
      <c r="G16" s="1"/>
    </row>
    <row r="17" ht="12.75" customHeight="1">
      <c r="G17" s="1"/>
    </row>
    <row r="18" ht="12.75" customHeight="1">
      <c r="G18" s="1"/>
    </row>
    <row r="19" spans="5:7" ht="12.75" customHeight="1">
      <c r="E19" s="1"/>
      <c r="G19" s="1"/>
    </row>
    <row r="20" ht="12.75" customHeight="1">
      <c r="G20" s="1"/>
    </row>
    <row r="21" ht="12.75" customHeight="1">
      <c r="G21" s="1"/>
    </row>
    <row r="22" ht="12.75" customHeight="1">
      <c r="G22" s="1"/>
    </row>
    <row r="23" ht="12.75" customHeight="1">
      <c r="G23" s="1"/>
    </row>
    <row r="24" spans="1:7" ht="12.75" customHeight="1">
      <c r="A24" s="1"/>
      <c r="E24" s="1"/>
      <c r="F24" s="1"/>
      <c r="G24" s="1"/>
    </row>
    <row r="27" ht="12.75" customHeight="1">
      <c r="F27" s="1"/>
    </row>
  </sheetData>
  <sheetProtection/>
  <mergeCells count="1">
    <mergeCell ref="A2:G2"/>
  </mergeCells>
  <printOptions horizontalCentered="1"/>
  <pageMargins left="0.5901574619173064" right="0.5901574619173064" top="0.7866141833658293" bottom="0.7866141833658293" header="0.4992126010534331" footer="0.4992126010534331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2">
      <selection activeCell="A27" sqref="A27"/>
    </sheetView>
  </sheetViews>
  <sheetFormatPr defaultColWidth="9.16015625" defaultRowHeight="12.75" customHeight="1"/>
  <cols>
    <col min="1" max="1" width="14.33203125" style="0" customWidth="1"/>
    <col min="2" max="2" width="41.33203125" style="0" customWidth="1"/>
    <col min="3" max="4" width="18.16015625" style="0" customWidth="1"/>
    <col min="5" max="7" width="21.33203125" style="0" customWidth="1"/>
    <col min="8" max="8" width="18.83203125" style="0" customWidth="1"/>
    <col min="9" max="9" width="21.33203125" style="0" customWidth="1"/>
  </cols>
  <sheetData>
    <row r="1" ht="19.5" customHeight="1">
      <c r="A1" s="1"/>
    </row>
    <row r="2" spans="1:9" ht="28.5" customHeight="1">
      <c r="A2" s="92" t="s">
        <v>243</v>
      </c>
      <c r="B2" s="92"/>
      <c r="C2" s="92"/>
      <c r="D2" s="92"/>
      <c r="E2" s="92"/>
      <c r="F2" s="92"/>
      <c r="G2" s="92"/>
      <c r="H2" s="92"/>
      <c r="I2" s="92"/>
    </row>
    <row r="3" spans="1:9" ht="20.25" customHeight="1">
      <c r="A3" s="1"/>
      <c r="I3" s="5" t="s">
        <v>36</v>
      </c>
    </row>
    <row r="4" spans="1:9" ht="22.5" customHeight="1">
      <c r="A4" s="11" t="s">
        <v>21</v>
      </c>
      <c r="B4" s="4" t="s">
        <v>299</v>
      </c>
      <c r="C4" s="48" t="s">
        <v>174</v>
      </c>
      <c r="D4" s="4" t="s">
        <v>348</v>
      </c>
      <c r="E4" s="4" t="s">
        <v>95</v>
      </c>
      <c r="F4" s="4" t="s">
        <v>377</v>
      </c>
      <c r="G4" s="4" t="s">
        <v>295</v>
      </c>
      <c r="H4" s="4" t="s">
        <v>303</v>
      </c>
      <c r="I4" s="4" t="s">
        <v>220</v>
      </c>
    </row>
    <row r="5" spans="1:9" ht="19.5" customHeight="1">
      <c r="A5" s="8" t="s">
        <v>250</v>
      </c>
      <c r="B5" s="49" t="s">
        <v>250</v>
      </c>
      <c r="C5" s="50" t="s">
        <v>250</v>
      </c>
      <c r="D5" s="51" t="s">
        <v>250</v>
      </c>
      <c r="E5" s="9">
        <v>1</v>
      </c>
      <c r="F5" s="9">
        <v>2</v>
      </c>
      <c r="G5" s="9">
        <v>3</v>
      </c>
      <c r="H5" s="9">
        <v>4</v>
      </c>
      <c r="I5" s="34" t="s">
        <v>250</v>
      </c>
    </row>
    <row r="6" spans="1:11" s="23" customFormat="1" ht="16.5" customHeight="1">
      <c r="A6" s="66"/>
      <c r="B6" s="65" t="s">
        <v>95</v>
      </c>
      <c r="C6" s="66"/>
      <c r="D6" s="60"/>
      <c r="E6" s="32">
        <v>4679628.21</v>
      </c>
      <c r="F6" s="32">
        <v>3360006.79</v>
      </c>
      <c r="G6" s="32">
        <v>482621.42</v>
      </c>
      <c r="H6" s="32">
        <v>837000</v>
      </c>
      <c r="I6" s="60"/>
      <c r="J6" s="58"/>
      <c r="K6" s="57"/>
    </row>
    <row r="7" spans="1:10" ht="16.5" customHeight="1">
      <c r="A7" s="66" t="s">
        <v>315</v>
      </c>
      <c r="B7" s="65" t="s">
        <v>212</v>
      </c>
      <c r="C7" s="66" t="s">
        <v>127</v>
      </c>
      <c r="D7" s="60" t="s">
        <v>304</v>
      </c>
      <c r="E7" s="32">
        <v>3358026.79</v>
      </c>
      <c r="F7" s="32">
        <v>3358026.79</v>
      </c>
      <c r="G7" s="32">
        <v>0</v>
      </c>
      <c r="H7" s="32">
        <v>0</v>
      </c>
      <c r="I7" s="60"/>
      <c r="J7" s="1"/>
    </row>
    <row r="8" spans="1:10" ht="16.5" customHeight="1">
      <c r="A8" s="66" t="s">
        <v>49</v>
      </c>
      <c r="B8" s="65" t="s">
        <v>340</v>
      </c>
      <c r="C8" s="66" t="s">
        <v>88</v>
      </c>
      <c r="D8" s="60" t="s">
        <v>281</v>
      </c>
      <c r="E8" s="32">
        <v>1164756</v>
      </c>
      <c r="F8" s="32">
        <v>1164756</v>
      </c>
      <c r="G8" s="32">
        <v>0</v>
      </c>
      <c r="H8" s="32">
        <v>0</v>
      </c>
      <c r="I8" s="60"/>
      <c r="J8" s="1"/>
    </row>
    <row r="9" spans="1:10" ht="16.5" customHeight="1">
      <c r="A9" s="66" t="s">
        <v>143</v>
      </c>
      <c r="B9" s="65" t="s">
        <v>182</v>
      </c>
      <c r="C9" s="66" t="s">
        <v>88</v>
      </c>
      <c r="D9" s="60" t="s">
        <v>281</v>
      </c>
      <c r="E9" s="32">
        <v>870922</v>
      </c>
      <c r="F9" s="32">
        <v>870922</v>
      </c>
      <c r="G9" s="32">
        <v>0</v>
      </c>
      <c r="H9" s="32">
        <v>0</v>
      </c>
      <c r="I9" s="60"/>
      <c r="J9" s="1"/>
    </row>
    <row r="10" spans="1:10" ht="16.5" customHeight="1">
      <c r="A10" s="66" t="s">
        <v>240</v>
      </c>
      <c r="B10" s="65" t="s">
        <v>402</v>
      </c>
      <c r="C10" s="66" t="s">
        <v>88</v>
      </c>
      <c r="D10" s="60" t="s">
        <v>281</v>
      </c>
      <c r="E10" s="32">
        <v>86437</v>
      </c>
      <c r="F10" s="32">
        <v>86437</v>
      </c>
      <c r="G10" s="32">
        <v>0</v>
      </c>
      <c r="H10" s="32">
        <v>0</v>
      </c>
      <c r="I10" s="60"/>
      <c r="J10" s="1"/>
    </row>
    <row r="11" spans="1:10" ht="16.5" customHeight="1">
      <c r="A11" s="66" t="s">
        <v>236</v>
      </c>
      <c r="B11" s="65" t="s">
        <v>114</v>
      </c>
      <c r="C11" s="66" t="s">
        <v>88</v>
      </c>
      <c r="D11" s="60" t="s">
        <v>281</v>
      </c>
      <c r="E11" s="32">
        <v>114528</v>
      </c>
      <c r="F11" s="32">
        <v>114528</v>
      </c>
      <c r="G11" s="32">
        <v>0</v>
      </c>
      <c r="H11" s="32">
        <v>0</v>
      </c>
      <c r="I11" s="60"/>
      <c r="J11" s="1"/>
    </row>
    <row r="12" spans="1:10" ht="16.5" customHeight="1">
      <c r="A12" s="66" t="s">
        <v>349</v>
      </c>
      <c r="B12" s="65" t="s">
        <v>13</v>
      </c>
      <c r="C12" s="66" t="s">
        <v>187</v>
      </c>
      <c r="D12" s="60" t="s">
        <v>84</v>
      </c>
      <c r="E12" s="32">
        <v>428018.6</v>
      </c>
      <c r="F12" s="32">
        <v>428018.6</v>
      </c>
      <c r="G12" s="32">
        <v>0</v>
      </c>
      <c r="H12" s="32">
        <v>0</v>
      </c>
      <c r="I12" s="60"/>
      <c r="J12" s="1"/>
    </row>
    <row r="13" spans="1:9" ht="16.5" customHeight="1">
      <c r="A13" s="66" t="s">
        <v>52</v>
      </c>
      <c r="B13" s="65" t="s">
        <v>122</v>
      </c>
      <c r="C13" s="66" t="s">
        <v>187</v>
      </c>
      <c r="D13" s="60" t="s">
        <v>84</v>
      </c>
      <c r="E13" s="32">
        <v>171207.44</v>
      </c>
      <c r="F13" s="32">
        <v>171207.44</v>
      </c>
      <c r="G13" s="32">
        <v>0</v>
      </c>
      <c r="H13" s="32">
        <v>0</v>
      </c>
      <c r="I13" s="60"/>
    </row>
    <row r="14" spans="1:9" ht="16.5" customHeight="1">
      <c r="A14" s="66" t="s">
        <v>214</v>
      </c>
      <c r="B14" s="65" t="s">
        <v>9</v>
      </c>
      <c r="C14" s="66" t="s">
        <v>187</v>
      </c>
      <c r="D14" s="60" t="s">
        <v>84</v>
      </c>
      <c r="E14" s="32">
        <v>128405.58</v>
      </c>
      <c r="F14" s="32">
        <v>128405.58</v>
      </c>
      <c r="G14" s="32">
        <v>0</v>
      </c>
      <c r="H14" s="32">
        <v>0</v>
      </c>
      <c r="I14" s="60"/>
    </row>
    <row r="15" spans="1:9" ht="16.5" customHeight="1">
      <c r="A15" s="66" t="s">
        <v>28</v>
      </c>
      <c r="B15" s="65" t="s">
        <v>221</v>
      </c>
      <c r="C15" s="66" t="s">
        <v>187</v>
      </c>
      <c r="D15" s="60" t="s">
        <v>84</v>
      </c>
      <c r="E15" s="32">
        <v>136941.01</v>
      </c>
      <c r="F15" s="32">
        <v>136941.01</v>
      </c>
      <c r="G15" s="32">
        <v>0</v>
      </c>
      <c r="H15" s="32">
        <v>0</v>
      </c>
      <c r="I15" s="60"/>
    </row>
    <row r="16" spans="1:9" ht="16.5" customHeight="1">
      <c r="A16" s="66" t="s">
        <v>320</v>
      </c>
      <c r="B16" s="65" t="s">
        <v>318</v>
      </c>
      <c r="C16" s="66" t="s">
        <v>285</v>
      </c>
      <c r="D16" s="60" t="s">
        <v>318</v>
      </c>
      <c r="E16" s="32">
        <v>256811.16</v>
      </c>
      <c r="F16" s="32">
        <v>256811.16</v>
      </c>
      <c r="G16" s="32">
        <v>0</v>
      </c>
      <c r="H16" s="32">
        <v>0</v>
      </c>
      <c r="I16" s="60"/>
    </row>
    <row r="17" spans="1:9" ht="16.5" customHeight="1">
      <c r="A17" s="66" t="s">
        <v>211</v>
      </c>
      <c r="B17" s="65" t="s">
        <v>258</v>
      </c>
      <c r="C17" s="66" t="s">
        <v>33</v>
      </c>
      <c r="D17" s="60" t="s">
        <v>390</v>
      </c>
      <c r="E17" s="32">
        <v>1319621.42</v>
      </c>
      <c r="F17" s="32">
        <v>0</v>
      </c>
      <c r="G17" s="32">
        <v>482621.42</v>
      </c>
      <c r="H17" s="32">
        <v>837000</v>
      </c>
      <c r="I17" s="60"/>
    </row>
    <row r="18" spans="1:9" ht="16.5" customHeight="1">
      <c r="A18" s="66" t="s">
        <v>151</v>
      </c>
      <c r="B18" s="65" t="s">
        <v>164</v>
      </c>
      <c r="C18" s="66" t="s">
        <v>197</v>
      </c>
      <c r="D18" s="60" t="s">
        <v>350</v>
      </c>
      <c r="E18" s="32">
        <v>133200</v>
      </c>
      <c r="F18" s="32">
        <v>0</v>
      </c>
      <c r="G18" s="32">
        <v>33200</v>
      </c>
      <c r="H18" s="32">
        <v>100000</v>
      </c>
      <c r="I18" s="60"/>
    </row>
    <row r="19" spans="1:9" ht="16.5" customHeight="1">
      <c r="A19" s="66" t="s">
        <v>58</v>
      </c>
      <c r="B19" s="65" t="s">
        <v>383</v>
      </c>
      <c r="C19" s="66" t="s">
        <v>197</v>
      </c>
      <c r="D19" s="60" t="s">
        <v>350</v>
      </c>
      <c r="E19" s="32">
        <v>404000</v>
      </c>
      <c r="F19" s="32">
        <v>0</v>
      </c>
      <c r="G19" s="32">
        <v>22000</v>
      </c>
      <c r="H19" s="32">
        <v>382000</v>
      </c>
      <c r="I19" s="60"/>
    </row>
    <row r="20" spans="1:9" ht="16.5" customHeight="1">
      <c r="A20" s="66" t="s">
        <v>152</v>
      </c>
      <c r="B20" s="65" t="s">
        <v>145</v>
      </c>
      <c r="C20" s="66" t="s">
        <v>197</v>
      </c>
      <c r="D20" s="60" t="s">
        <v>350</v>
      </c>
      <c r="E20" s="32">
        <v>1200</v>
      </c>
      <c r="F20" s="32">
        <v>0</v>
      </c>
      <c r="G20" s="32">
        <v>1200</v>
      </c>
      <c r="H20" s="32">
        <v>0</v>
      </c>
      <c r="I20" s="60"/>
    </row>
    <row r="21" spans="1:9" ht="16.5" customHeight="1">
      <c r="A21" s="66" t="s">
        <v>60</v>
      </c>
      <c r="B21" s="65" t="s">
        <v>34</v>
      </c>
      <c r="C21" s="66" t="s">
        <v>197</v>
      </c>
      <c r="D21" s="60" t="s">
        <v>350</v>
      </c>
      <c r="E21" s="32">
        <v>31972</v>
      </c>
      <c r="F21" s="32">
        <v>0</v>
      </c>
      <c r="G21" s="32">
        <v>11972</v>
      </c>
      <c r="H21" s="32">
        <v>20000</v>
      </c>
      <c r="I21" s="60"/>
    </row>
    <row r="22" spans="1:9" ht="16.5" customHeight="1">
      <c r="A22" s="66" t="s">
        <v>32</v>
      </c>
      <c r="B22" s="65" t="s">
        <v>388</v>
      </c>
      <c r="C22" s="66" t="s">
        <v>197</v>
      </c>
      <c r="D22" s="60" t="s">
        <v>350</v>
      </c>
      <c r="E22" s="32">
        <v>65000</v>
      </c>
      <c r="F22" s="32">
        <v>0</v>
      </c>
      <c r="G22" s="32">
        <v>35000</v>
      </c>
      <c r="H22" s="32">
        <v>30000</v>
      </c>
      <c r="I22" s="60"/>
    </row>
    <row r="23" spans="1:9" ht="16.5" customHeight="1">
      <c r="A23" s="66" t="s">
        <v>327</v>
      </c>
      <c r="B23" s="65" t="s">
        <v>391</v>
      </c>
      <c r="C23" s="66" t="s">
        <v>197</v>
      </c>
      <c r="D23" s="60" t="s">
        <v>350</v>
      </c>
      <c r="E23" s="32">
        <v>30000</v>
      </c>
      <c r="F23" s="32">
        <v>0</v>
      </c>
      <c r="G23" s="32">
        <v>0</v>
      </c>
      <c r="H23" s="32">
        <v>30000</v>
      </c>
      <c r="I23" s="60"/>
    </row>
    <row r="24" spans="1:9" ht="16.5" customHeight="1">
      <c r="A24" s="66" t="s">
        <v>31</v>
      </c>
      <c r="B24" s="65" t="s">
        <v>1</v>
      </c>
      <c r="C24" s="66" t="s">
        <v>96</v>
      </c>
      <c r="D24" s="60" t="s">
        <v>1</v>
      </c>
      <c r="E24" s="32">
        <v>83348</v>
      </c>
      <c r="F24" s="32">
        <v>0</v>
      </c>
      <c r="G24" s="32">
        <v>3348</v>
      </c>
      <c r="H24" s="32">
        <v>80000</v>
      </c>
      <c r="I24" s="60"/>
    </row>
    <row r="25" spans="1:9" ht="16.5" customHeight="1">
      <c r="A25" s="66" t="s">
        <v>126</v>
      </c>
      <c r="B25" s="65" t="s">
        <v>94</v>
      </c>
      <c r="C25" s="66" t="s">
        <v>387</v>
      </c>
      <c r="D25" s="60" t="s">
        <v>94</v>
      </c>
      <c r="E25" s="32">
        <v>71647.56</v>
      </c>
      <c r="F25" s="32">
        <v>0</v>
      </c>
      <c r="G25" s="32">
        <v>11647.56</v>
      </c>
      <c r="H25" s="32">
        <v>60000</v>
      </c>
      <c r="I25" s="60"/>
    </row>
    <row r="26" spans="1:9" ht="16.5" customHeight="1">
      <c r="A26" s="81" t="s">
        <v>409</v>
      </c>
      <c r="B26" s="65" t="s">
        <v>273</v>
      </c>
      <c r="C26" s="66" t="s">
        <v>93</v>
      </c>
      <c r="D26" s="60" t="s">
        <v>273</v>
      </c>
      <c r="E26" s="32">
        <v>35000</v>
      </c>
      <c r="F26" s="32">
        <v>0</v>
      </c>
      <c r="G26" s="32">
        <v>35000</v>
      </c>
      <c r="H26" s="32">
        <v>0</v>
      </c>
      <c r="I26" s="60"/>
    </row>
    <row r="27" spans="1:9" ht="16.5" customHeight="1">
      <c r="A27" s="66" t="s">
        <v>105</v>
      </c>
      <c r="B27" s="65" t="s">
        <v>235</v>
      </c>
      <c r="C27" s="66" t="s">
        <v>197</v>
      </c>
      <c r="D27" s="60" t="s">
        <v>350</v>
      </c>
      <c r="E27" s="32">
        <v>42801.86</v>
      </c>
      <c r="F27" s="32">
        <v>0</v>
      </c>
      <c r="G27" s="32">
        <v>42801.86</v>
      </c>
      <c r="H27" s="32">
        <v>0</v>
      </c>
      <c r="I27" s="60"/>
    </row>
    <row r="28" spans="1:9" ht="16.5" customHeight="1">
      <c r="A28" s="66" t="s">
        <v>396</v>
      </c>
      <c r="B28" s="65" t="s">
        <v>208</v>
      </c>
      <c r="C28" s="66" t="s">
        <v>197</v>
      </c>
      <c r="D28" s="60" t="s">
        <v>350</v>
      </c>
      <c r="E28" s="32">
        <v>972</v>
      </c>
      <c r="F28" s="32">
        <v>0</v>
      </c>
      <c r="G28" s="32">
        <v>972</v>
      </c>
      <c r="H28" s="32">
        <v>0</v>
      </c>
      <c r="I28" s="60"/>
    </row>
    <row r="29" spans="1:9" ht="16.5" customHeight="1">
      <c r="A29" s="66" t="s">
        <v>272</v>
      </c>
      <c r="B29" s="65" t="s">
        <v>133</v>
      </c>
      <c r="C29" s="66" t="s">
        <v>290</v>
      </c>
      <c r="D29" s="60" t="s">
        <v>133</v>
      </c>
      <c r="E29" s="32">
        <v>60000</v>
      </c>
      <c r="F29" s="32">
        <v>0</v>
      </c>
      <c r="G29" s="32">
        <v>60000</v>
      </c>
      <c r="H29" s="32">
        <v>0</v>
      </c>
      <c r="I29" s="60"/>
    </row>
    <row r="30" spans="1:9" ht="16.5" customHeight="1">
      <c r="A30" s="66" t="s">
        <v>275</v>
      </c>
      <c r="B30" s="65" t="s">
        <v>395</v>
      </c>
      <c r="C30" s="66" t="s">
        <v>197</v>
      </c>
      <c r="D30" s="60" t="s">
        <v>350</v>
      </c>
      <c r="E30" s="32">
        <v>212280</v>
      </c>
      <c r="F30" s="32">
        <v>0</v>
      </c>
      <c r="G30" s="32">
        <v>212280</v>
      </c>
      <c r="H30" s="32">
        <v>0</v>
      </c>
      <c r="I30" s="60"/>
    </row>
    <row r="31" spans="1:9" ht="16.5" customHeight="1">
      <c r="A31" s="66" t="s">
        <v>216</v>
      </c>
      <c r="B31" s="65" t="s">
        <v>172</v>
      </c>
      <c r="C31" s="66" t="s">
        <v>260</v>
      </c>
      <c r="D31" s="60" t="s">
        <v>172</v>
      </c>
      <c r="E31" s="32">
        <v>148200</v>
      </c>
      <c r="F31" s="32">
        <v>0</v>
      </c>
      <c r="G31" s="32">
        <v>13200</v>
      </c>
      <c r="H31" s="32">
        <v>135000</v>
      </c>
      <c r="I31" s="60"/>
    </row>
    <row r="32" spans="1:9" ht="16.5" customHeight="1">
      <c r="A32" s="66" t="s">
        <v>115</v>
      </c>
      <c r="B32" s="65" t="s">
        <v>27</v>
      </c>
      <c r="C32" s="66" t="s">
        <v>125</v>
      </c>
      <c r="D32" s="60" t="s">
        <v>27</v>
      </c>
      <c r="E32" s="32">
        <v>1980</v>
      </c>
      <c r="F32" s="32">
        <v>1980</v>
      </c>
      <c r="G32" s="32">
        <v>0</v>
      </c>
      <c r="H32" s="32">
        <v>0</v>
      </c>
      <c r="I32" s="60"/>
    </row>
    <row r="33" spans="1:9" ht="16.5" customHeight="1">
      <c r="A33" s="66" t="s">
        <v>156</v>
      </c>
      <c r="B33" s="65" t="s">
        <v>38</v>
      </c>
      <c r="C33" s="66" t="s">
        <v>339</v>
      </c>
      <c r="D33" s="60" t="s">
        <v>46</v>
      </c>
      <c r="E33" s="32">
        <v>1980</v>
      </c>
      <c r="F33" s="32">
        <v>1980</v>
      </c>
      <c r="G33" s="32">
        <v>0</v>
      </c>
      <c r="H33" s="32">
        <v>0</v>
      </c>
      <c r="I33" s="60"/>
    </row>
  </sheetData>
  <sheetProtection/>
  <mergeCells count="1">
    <mergeCell ref="A2:I2"/>
  </mergeCells>
  <printOptions horizontalCentered="1"/>
  <pageMargins left="0.5901574619173064" right="0.5901574619173064" top="0.7866141833658293" bottom="0.7866141833658293" header="0.4992126010534331" footer="0.4992126010534331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.33203125" style="1" customWidth="1"/>
    <col min="2" max="2" width="56.33203125" style="0" customWidth="1"/>
    <col min="3" max="3" width="23" style="0" customWidth="1"/>
    <col min="4" max="6" width="21.33203125" style="0" customWidth="1"/>
  </cols>
  <sheetData>
    <row r="1" ht="19.5" customHeight="1"/>
    <row r="2" spans="1:6" ht="28.5" customHeight="1">
      <c r="A2" s="92" t="s">
        <v>104</v>
      </c>
      <c r="B2" s="92"/>
      <c r="C2" s="92"/>
      <c r="D2" s="92"/>
      <c r="E2" s="92"/>
      <c r="F2" s="92"/>
    </row>
    <row r="3" ht="20.25" customHeight="1">
      <c r="F3" s="5" t="s">
        <v>36</v>
      </c>
    </row>
    <row r="4" spans="1:6" ht="22.5" customHeight="1">
      <c r="A4" s="11" t="s">
        <v>134</v>
      </c>
      <c r="B4" s="4" t="s">
        <v>365</v>
      </c>
      <c r="C4" s="4" t="s">
        <v>95</v>
      </c>
      <c r="D4" s="4" t="s">
        <v>377</v>
      </c>
      <c r="E4" s="4" t="s">
        <v>295</v>
      </c>
      <c r="F4" s="4" t="s">
        <v>220</v>
      </c>
    </row>
    <row r="5" spans="1:6" ht="15.75" customHeight="1">
      <c r="A5" s="8" t="s">
        <v>250</v>
      </c>
      <c r="B5" s="34" t="s">
        <v>250</v>
      </c>
      <c r="C5" s="15">
        <v>1</v>
      </c>
      <c r="D5" s="15">
        <v>2</v>
      </c>
      <c r="E5" s="15">
        <v>3</v>
      </c>
      <c r="F5" s="8" t="s">
        <v>250</v>
      </c>
    </row>
    <row r="6" spans="1:8" s="23" customFormat="1" ht="18" customHeight="1">
      <c r="A6" s="60"/>
      <c r="B6" s="67" t="s">
        <v>95</v>
      </c>
      <c r="C6" s="32">
        <v>3842628.21</v>
      </c>
      <c r="D6" s="32">
        <v>3360006.79</v>
      </c>
      <c r="E6" s="32">
        <v>482621.42</v>
      </c>
      <c r="F6" s="64"/>
      <c r="G6" s="57"/>
      <c r="H6" s="57"/>
    </row>
    <row r="7" spans="1:6" ht="18" customHeight="1">
      <c r="A7" s="60" t="s">
        <v>392</v>
      </c>
      <c r="B7" s="67" t="s">
        <v>71</v>
      </c>
      <c r="C7" s="32">
        <v>3842628.21</v>
      </c>
      <c r="D7" s="32">
        <v>3360006.79</v>
      </c>
      <c r="E7" s="32">
        <v>482621.42</v>
      </c>
      <c r="F7" s="64"/>
    </row>
    <row r="8" spans="1:6" ht="18" customHeight="1">
      <c r="A8" s="60" t="s">
        <v>44</v>
      </c>
      <c r="B8" s="67" t="s">
        <v>35</v>
      </c>
      <c r="C8" s="32">
        <v>3842628.21</v>
      </c>
      <c r="D8" s="32">
        <v>3360006.79</v>
      </c>
      <c r="E8" s="32">
        <v>482621.42</v>
      </c>
      <c r="F8" s="64"/>
    </row>
    <row r="9" spans="1:6" ht="18" customHeight="1">
      <c r="A9" s="60" t="s">
        <v>393</v>
      </c>
      <c r="B9" s="67" t="s">
        <v>3</v>
      </c>
      <c r="C9" s="32">
        <v>3842628.21</v>
      </c>
      <c r="D9" s="32">
        <v>3360006.79</v>
      </c>
      <c r="E9" s="32">
        <v>482621.42</v>
      </c>
      <c r="F9" s="64"/>
    </row>
    <row r="10" spans="2:6" ht="12.75" customHeight="1">
      <c r="B10" s="1"/>
      <c r="C10" s="1"/>
      <c r="E10" s="1"/>
      <c r="F10" s="1"/>
    </row>
    <row r="11" spans="2:6" ht="12.75" customHeight="1">
      <c r="B11" s="1"/>
      <c r="C11" s="1"/>
      <c r="D11" s="1"/>
      <c r="F11" s="1"/>
    </row>
    <row r="12" spans="2:6" ht="12.75" customHeight="1">
      <c r="B12" s="1"/>
      <c r="C12" s="1"/>
      <c r="F12" s="1"/>
    </row>
    <row r="13" spans="2:6" ht="12.75" customHeight="1">
      <c r="B13" s="1"/>
      <c r="F13" s="1"/>
    </row>
    <row r="14" spans="2:6" ht="12.75" customHeight="1">
      <c r="B14" s="1"/>
      <c r="F14" s="1"/>
    </row>
    <row r="15" spans="2:6" ht="12.75" customHeight="1">
      <c r="B15" s="1"/>
      <c r="F15" s="1"/>
    </row>
    <row r="16" spans="2:6" ht="12.75" customHeight="1">
      <c r="B16" s="1"/>
      <c r="C16" s="1"/>
      <c r="F16" s="1"/>
    </row>
    <row r="17" ht="12.75" customHeight="1">
      <c r="F17" s="1"/>
    </row>
    <row r="18" ht="12.75" customHeight="1">
      <c r="F18" s="1"/>
    </row>
    <row r="19" ht="12.75" customHeight="1">
      <c r="F19" s="1"/>
    </row>
    <row r="20" ht="12.75" customHeight="1">
      <c r="F20" s="1"/>
    </row>
    <row r="21" ht="12.75" customHeight="1">
      <c r="F21" s="1"/>
    </row>
    <row r="22" ht="12.75" customHeight="1">
      <c r="F22" s="1"/>
    </row>
    <row r="23" ht="12.75" customHeight="1">
      <c r="F23" s="1"/>
    </row>
    <row r="24" spans="5:6" ht="12.75" customHeight="1">
      <c r="E24" s="1"/>
      <c r="F24" s="1"/>
    </row>
    <row r="25" ht="12.75" customHeight="1">
      <c r="F25" s="1"/>
    </row>
    <row r="26" ht="12.75" customHeight="1">
      <c r="D26" s="20"/>
    </row>
    <row r="27" ht="12.75" customHeight="1">
      <c r="K27" s="1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2019-04-28T06:55:17Z</dcterms:modified>
  <cp:category/>
  <cp:version/>
  <cp:contentType/>
  <cp:contentStatus/>
</cp:coreProperties>
</file>